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codeName="ThisWorkbook" autoCompressPictures="0"/>
  <mc:AlternateContent xmlns:mc="http://schemas.openxmlformats.org/markup-compatibility/2006">
    <mc:Choice Requires="x15">
      <x15ac:absPath xmlns:x15ac="http://schemas.microsoft.com/office/spreadsheetml/2010/11/ac" url="/Volumes/Partage_Interne/_INSTANCES/_COMMISSION TECHNIQUE/Formulaires CT/Canevas rapports financiers/Canevas rapport financier final/"/>
    </mc:Choice>
  </mc:AlternateContent>
  <xr:revisionPtr revIDLastSave="0" documentId="8_{C11D28B2-546C-844B-A601-BD8D6FA95A89}" xr6:coauthVersionLast="36" xr6:coauthVersionMax="36" xr10:uidLastSave="{00000000-0000-0000-0000-000000000000}"/>
  <bookViews>
    <workbookView xWindow="780" yWindow="460" windowWidth="17740" windowHeight="14680" tabRatio="760" xr2:uid="{00000000-000D-0000-FFFF-FFFF00000000}"/>
  </bookViews>
  <sheets>
    <sheet name="1.financier final" sheetId="1" r:id="rId1"/>
    <sheet name="2.Comp. budgétaire" sheetId="4" r:id="rId2"/>
    <sheet name="3.financier final" sheetId="7" r:id="rId3"/>
    <sheet name="4.financier final" sheetId="2" r:id="rId4"/>
  </sheets>
  <definedNames>
    <definedName name="_xlnm.Print_Titles" localSheetId="1">'2.Comp. budgétaire'!$6:$7</definedName>
    <definedName name="_xlnm.Print_Area" localSheetId="0">'1.financier final'!$A$1:$G$51</definedName>
    <definedName name="_xlnm.Print_Area" localSheetId="1">'2.Comp. budgétaire'!$A$1:$I$60</definedName>
    <definedName name="_xlnm.Print_Area" localSheetId="2">'3.financier final'!$A$1:$G$46</definedName>
    <definedName name="_xlnm.Print_Area" localSheetId="3">'4.financier final'!$A$1:$G$32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8" i="7" l="1"/>
  <c r="F33" i="7"/>
  <c r="F36" i="7" s="1"/>
  <c r="G8" i="7"/>
  <c r="G33" i="7"/>
  <c r="F53" i="4"/>
  <c r="G39" i="7"/>
  <c r="D53" i="4"/>
  <c r="F38" i="7"/>
  <c r="E38" i="7" s="1"/>
  <c r="E39" i="7" s="1"/>
  <c r="F39" i="7" s="1"/>
  <c r="E53" i="4"/>
  <c r="G38" i="7"/>
  <c r="G40" i="7"/>
  <c r="G16" i="4"/>
  <c r="E7" i="7"/>
  <c r="F28" i="1"/>
  <c r="F17" i="1" s="1"/>
  <c r="G22" i="7"/>
  <c r="G23" i="7" s="1"/>
  <c r="G27" i="7" s="1"/>
  <c r="G17" i="7"/>
  <c r="D35" i="1"/>
  <c r="F35" i="1"/>
  <c r="D42" i="1"/>
  <c r="F42" i="1" s="1"/>
  <c r="D48" i="1"/>
  <c r="F48" i="1"/>
  <c r="F19" i="1" s="1"/>
  <c r="G1" i="2"/>
  <c r="G1" i="7"/>
  <c r="I1" i="4"/>
  <c r="F55" i="4"/>
  <c r="F57" i="4" s="1"/>
  <c r="F58" i="4" s="1"/>
  <c r="F56" i="4"/>
  <c r="E57" i="4"/>
  <c r="H57" i="4" s="1"/>
  <c r="C57" i="4"/>
  <c r="C53" i="4"/>
  <c r="G53" i="4" s="1"/>
  <c r="H56" i="4"/>
  <c r="H55" i="4"/>
  <c r="H52" i="4"/>
  <c r="H51" i="4"/>
  <c r="H50" i="4"/>
  <c r="H48" i="4"/>
  <c r="H47" i="4"/>
  <c r="H46" i="4"/>
  <c r="H41" i="4"/>
  <c r="H42" i="4"/>
  <c r="H43" i="4"/>
  <c r="H44" i="4"/>
  <c r="H40" i="4"/>
  <c r="H38" i="4"/>
  <c r="H35" i="4"/>
  <c r="H36" i="4"/>
  <c r="H37" i="4"/>
  <c r="H34" i="4"/>
  <c r="H32" i="4"/>
  <c r="H29" i="4"/>
  <c r="H30" i="4"/>
  <c r="H31" i="4"/>
  <c r="H28" i="4"/>
  <c r="H26" i="4"/>
  <c r="H23" i="4"/>
  <c r="H24" i="4"/>
  <c r="H25" i="4"/>
  <c r="H22" i="4"/>
  <c r="H20" i="4"/>
  <c r="H17" i="4"/>
  <c r="H18" i="4"/>
  <c r="H19" i="4"/>
  <c r="H16" i="4"/>
  <c r="H14" i="4"/>
  <c r="H10" i="4"/>
  <c r="H11" i="4"/>
  <c r="H12" i="4"/>
  <c r="H13" i="4"/>
  <c r="H9" i="4"/>
  <c r="B22" i="1"/>
  <c r="C22" i="1" s="1"/>
  <c r="B23" i="1"/>
  <c r="C21" i="1" s="1"/>
  <c r="E6" i="7"/>
  <c r="E5" i="7"/>
  <c r="G56" i="4"/>
  <c r="G55" i="4"/>
  <c r="D1" i="2"/>
  <c r="D1" i="7"/>
  <c r="E1" i="4"/>
  <c r="C35" i="1"/>
  <c r="B53" i="4"/>
  <c r="G10" i="4"/>
  <c r="G9" i="4"/>
  <c r="G12" i="4"/>
  <c r="G52" i="4"/>
  <c r="G51" i="4"/>
  <c r="G50" i="4"/>
  <c r="G48" i="4"/>
  <c r="G47" i="4"/>
  <c r="G46" i="4"/>
  <c r="G44" i="4"/>
  <c r="G42" i="4"/>
  <c r="G43" i="4"/>
  <c r="G41" i="4"/>
  <c r="G40" i="4"/>
  <c r="G38" i="4"/>
  <c r="G37" i="4"/>
  <c r="G36" i="4"/>
  <c r="G35" i="4"/>
  <c r="G34" i="4"/>
  <c r="G32" i="4"/>
  <c r="G31" i="4"/>
  <c r="G30" i="4"/>
  <c r="G29" i="4"/>
  <c r="G28" i="4"/>
  <c r="G26" i="4"/>
  <c r="G25" i="4"/>
  <c r="G24" i="4"/>
  <c r="G23" i="4"/>
  <c r="G22" i="4"/>
  <c r="G20" i="4"/>
  <c r="G19" i="4"/>
  <c r="G18" i="4"/>
  <c r="G17" i="4"/>
  <c r="G14" i="4"/>
  <c r="G13" i="4"/>
  <c r="G11" i="4"/>
  <c r="B1" i="7"/>
  <c r="B1" i="4"/>
  <c r="B1" i="2"/>
  <c r="E8" i="7"/>
  <c r="F9" i="7"/>
  <c r="C58" i="4"/>
  <c r="C18" i="1"/>
  <c r="F18" i="1" l="1"/>
  <c r="F50" i="1"/>
  <c r="G26" i="7" s="1"/>
  <c r="G28" i="7" s="1"/>
  <c r="B5" i="2" s="1"/>
  <c r="F40" i="7"/>
  <c r="E40" i="7" s="1"/>
  <c r="G49" i="1"/>
  <c r="C19" i="1"/>
  <c r="E33" i="7"/>
  <c r="C23" i="1"/>
  <c r="G57" i="4"/>
  <c r="C20" i="1"/>
  <c r="E58" i="4"/>
  <c r="C17" i="1"/>
  <c r="H58" i="4" l="1"/>
  <c r="G58" i="4"/>
  <c r="E35" i="7"/>
  <c r="G35" i="7" s="1"/>
  <c r="F21" i="1" s="1"/>
  <c r="E34" i="7"/>
  <c r="G34" i="7" s="1"/>
  <c r="F42" i="7"/>
  <c r="G36" i="7" l="1"/>
  <c r="F20" i="1"/>
  <c r="F43" i="7"/>
  <c r="G43" i="7" s="1"/>
  <c r="F45" i="7"/>
  <c r="F22" i="1" l="1"/>
  <c r="G42" i="7"/>
  <c r="E36" i="7"/>
  <c r="G22" i="1" l="1"/>
  <c r="F23" i="1"/>
  <c r="G45" i="7"/>
  <c r="B6" i="2" s="1"/>
  <c r="B7" i="2" s="1"/>
  <c r="G44" i="7"/>
  <c r="E42" i="7"/>
  <c r="G6" i="2" l="1"/>
  <c r="F6" i="2" s="1"/>
  <c r="G24" i="1"/>
  <c r="G23" i="1"/>
  <c r="G17" i="1"/>
  <c r="G5" i="2" s="1"/>
  <c r="F5" i="2" s="1"/>
  <c r="G19" i="1"/>
  <c r="G18" i="1"/>
  <c r="G21" i="1"/>
  <c r="G20" i="1"/>
  <c r="F7" i="2" l="1"/>
  <c r="G7" i="2"/>
</calcChain>
</file>

<file path=xl/sharedStrings.xml><?xml version="1.0" encoding="utf-8"?>
<sst xmlns="http://schemas.openxmlformats.org/spreadsheetml/2006/main" count="226" uniqueCount="168">
  <si>
    <t>CHF</t>
  </si>
  <si>
    <t>etc.</t>
  </si>
  <si>
    <t>REMARQUES</t>
  </si>
  <si>
    <t>Période du rapport:</t>
  </si>
  <si>
    <t xml:space="preserve">Du: </t>
  </si>
  <si>
    <t xml:space="preserve">Période réelle et complète du projet: </t>
  </si>
  <si>
    <t>Provenance bailleurs</t>
  </si>
  <si>
    <t>Brut</t>
  </si>
  <si>
    <t>Bailleurs</t>
  </si>
  <si>
    <t xml:space="preserve">Pays principal: </t>
  </si>
  <si>
    <t>Taux</t>
  </si>
  <si>
    <t>au:</t>
  </si>
  <si>
    <t xml:space="preserve">au: </t>
  </si>
  <si>
    <t>b) Fonds reçus de la FGC:</t>
  </si>
  <si>
    <t>+</t>
  </si>
  <si>
    <t>%</t>
  </si>
  <si>
    <t>Pays:</t>
  </si>
  <si>
    <t xml:space="preserve">Pays: </t>
  </si>
  <si>
    <t>1. PERSONNEL PROJET TERRAIN</t>
  </si>
  <si>
    <t xml:space="preserve">Total 5 =  </t>
  </si>
  <si>
    <t xml:space="preserve">Bref intitulé du projet: </t>
  </si>
  <si>
    <t xml:space="preserve">Ref.projet FGC: </t>
  </si>
  <si>
    <t>Ref. phase précédente:</t>
  </si>
  <si>
    <t>Ref. phase suivante:</t>
  </si>
  <si>
    <t xml:space="preserve">Total 7 =  </t>
  </si>
  <si>
    <t xml:space="preserve">Genève, le </t>
  </si>
  <si>
    <t>Nom/Statut</t>
  </si>
  <si>
    <t>Organisation Membre (OM):</t>
  </si>
  <si>
    <t xml:space="preserve">OM:  </t>
  </si>
  <si>
    <t xml:space="preserve">No. référence projet:  </t>
  </si>
  <si>
    <t xml:space="preserve">No référence projet: </t>
  </si>
  <si>
    <t xml:space="preserve">OM: </t>
  </si>
  <si>
    <t xml:space="preserve">Solde disponible chez l'OM = </t>
  </si>
  <si>
    <t xml:space="preserve">Solde disponible chez le partenaire = </t>
  </si>
  <si>
    <t xml:space="preserve">Total = </t>
  </si>
  <si>
    <t xml:space="preserve">Part FGC = </t>
  </si>
  <si>
    <t xml:space="preserve">Part OM (y.c. autres bailleurs) = </t>
  </si>
  <si>
    <t xml:space="preserve">Total 6 =  </t>
  </si>
  <si>
    <t xml:space="preserve">Total 1 = </t>
  </si>
  <si>
    <t xml:space="preserve">Total 2 = </t>
  </si>
  <si>
    <t xml:space="preserve">Total 3 = </t>
  </si>
  <si>
    <t xml:space="preserve">Total 4 = </t>
  </si>
  <si>
    <t xml:space="preserve">Taux de change réel utilisé 1 CHF* = </t>
  </si>
  <si>
    <t>LOC</t>
  </si>
  <si>
    <t xml:space="preserve">5.1. </t>
  </si>
  <si>
    <t xml:space="preserve">3.1. </t>
  </si>
  <si>
    <t>c) Autres bailleurs</t>
  </si>
  <si>
    <t>Première année</t>
  </si>
  <si>
    <t>Deuxième année</t>
  </si>
  <si>
    <t>Dates réception</t>
  </si>
  <si>
    <t>Net</t>
  </si>
  <si>
    <t>REMARQUE: CONTRAIREMENT A ANCIENNE VERSION, POUR FRAIS GENERAUX, LE CALCUL EST FAIT SUR LE MONTANT EFFECTIVEMENT DEPENSE ET NON SUR LES MONTANT ENVOYE. - PLUS EQUITABLE, MAIS EST-CE PLUS DIFFICILE A CALCULER POUR LES OM?</t>
  </si>
  <si>
    <t>jj.mm.20aa</t>
  </si>
  <si>
    <t>Montant (CHF)</t>
  </si>
  <si>
    <t>Dates dépenses</t>
  </si>
  <si>
    <t xml:space="preserve">                                                    </t>
  </si>
  <si>
    <t xml:space="preserve">Total 9 = </t>
  </si>
  <si>
    <t>Contribution FGC</t>
  </si>
  <si>
    <t>Participation de l'OM requérante</t>
  </si>
  <si>
    <t>4. COMPARAISON BUDGETAIRE</t>
  </si>
  <si>
    <t>10. REMARQUES</t>
  </si>
  <si>
    <t>Montants nets</t>
  </si>
  <si>
    <t>Contributions obtenues FGC</t>
  </si>
  <si>
    <t>Financements planifiés sur budget TOTAL du projet</t>
  </si>
  <si>
    <t xml:space="preserve">Contributions totales planifiées </t>
  </si>
  <si>
    <t>Contributions totales obtenues</t>
  </si>
  <si>
    <t>% cofinancement min. fixé par la FGC pour le projet:</t>
  </si>
  <si>
    <t>% cofinancement obtenu:</t>
  </si>
  <si>
    <t xml:space="preserve">7.1. Imprevus financés par la FGC </t>
  </si>
  <si>
    <t xml:space="preserve">Montant net total reçu par l'OM ( = Total pt 3 ):    </t>
  </si>
  <si>
    <t xml:space="preserve">= SOLDE CHEZ L'OM:  </t>
  </si>
  <si>
    <t>Pour la période du:</t>
  </si>
  <si>
    <t xml:space="preserve">TOTAL 5a) =  </t>
  </si>
  <si>
    <t xml:space="preserve">TOTAL 5b) =  </t>
  </si>
  <si>
    <t xml:space="preserve">TOTAL 5c ) =  </t>
  </si>
  <si>
    <t>- Total fonds justifiés en CH (= Total pt. 5):</t>
  </si>
  <si>
    <t xml:space="preserve">6. SOLDE DISPONIBLE CHEZ L'OM (EN CHF) </t>
  </si>
  <si>
    <t>-</t>
  </si>
  <si>
    <t>Ecart de change</t>
  </si>
  <si>
    <t xml:space="preserve">Taux de change initial et devise: 1 CHF = </t>
  </si>
  <si>
    <t xml:space="preserve">Participation locale </t>
  </si>
  <si>
    <t>Période réelle financement FGC 
(si différente période complète projet):</t>
  </si>
  <si>
    <t>Troisième année</t>
  </si>
  <si>
    <t>1.1.</t>
  </si>
  <si>
    <t xml:space="preserve">1.2. </t>
  </si>
  <si>
    <t xml:space="preserve">1.3. </t>
  </si>
  <si>
    <t xml:space="preserve">1.4. </t>
  </si>
  <si>
    <t xml:space="preserve">2.1. </t>
  </si>
  <si>
    <t xml:space="preserve">Période du projet selon dossier initial: </t>
  </si>
  <si>
    <t xml:space="preserve">Total fonds reçus FGC =  </t>
  </si>
  <si>
    <t>Total fonds reçus autres bailleurs en CH =</t>
  </si>
  <si>
    <t xml:space="preserve">Total fonds propres OM = </t>
  </si>
  <si>
    <t>Frais prélevés d'indemnités de suivi de projet financés par la FGC sur sa contribution</t>
  </si>
  <si>
    <t>Eventuels frais prélevés d'indemnités de suivi de projet financés par les autres contributions</t>
  </si>
  <si>
    <t>RAPPORT FINANCIER FINAL</t>
  </si>
  <si>
    <t>FORMULES AUTOMATIQUES SUR LES CASES POINTILLÉES: Ne pas remplir mais vérifier</t>
  </si>
  <si>
    <t xml:space="preserve">1. PÉRIODE </t>
  </si>
  <si>
    <t>Autres bailleurs de fonds en Suisse</t>
  </si>
  <si>
    <t xml:space="preserve">Autres bailleurs de fonds en Suisse </t>
  </si>
  <si>
    <t>Contributions totales autres bailleurs</t>
  </si>
  <si>
    <t xml:space="preserve">Contributions totales autres bailleurs </t>
  </si>
  <si>
    <t>3. RÉCAPITULATIF DES FONDS REÇUS PAR L'OM (en CHF)</t>
  </si>
  <si>
    <t>ÉCARTS</t>
  </si>
  <si>
    <t>DÉSIGNATION</t>
  </si>
  <si>
    <t>7. IMPRÉVUS</t>
  </si>
  <si>
    <t>8. AUTRES FRAIS NON FINANCÉS PAR LA FGC</t>
  </si>
  <si>
    <t xml:space="preserve">Total 8 =  </t>
  </si>
  <si>
    <t>9. INDEMNITÉS DE SUIVI DE PROJET</t>
  </si>
  <si>
    <r>
      <t xml:space="preserve">DÉPENSES TOTALES POUR LE PROJET </t>
    </r>
    <r>
      <rPr>
        <b/>
        <sz val="9"/>
        <rFont val="Arial"/>
        <family val="2"/>
      </rPr>
      <t/>
    </r>
  </si>
  <si>
    <t>BUDGET TOTAL INITIAL APPROUVÉ</t>
  </si>
  <si>
    <t>c) Frais prélevés d'indemnités de suivi de projet</t>
  </si>
  <si>
    <t>TOTAL FONDS JUSTIFIÉS EN SUISSE (5a+5b+5c):</t>
  </si>
  <si>
    <t>9. RÉPARTITION SOLDES (sur totalité financements)</t>
  </si>
  <si>
    <t>8. RÉCAPITULATIF DES SOLDES (CHF)</t>
  </si>
  <si>
    <t>11. ANNEXES À REMETTRE</t>
  </si>
  <si>
    <t>Signatures chargé(e) de projet et responsable engageant l'OM:</t>
  </si>
  <si>
    <t xml:space="preserve">= Total dépenses terrain sur frais projet terrain </t>
  </si>
  <si>
    <t xml:space="preserve">(Solde FGC phase précédente sur terrain </t>
  </si>
  <si>
    <t>=</t>
  </si>
  <si>
    <t xml:space="preserve"> Solde</t>
  </si>
  <si>
    <t>a) Solde FGC de la phase précédente (Réf. projet):</t>
  </si>
  <si>
    <t>Dépenses en Suisse ou directes par l'OM</t>
  </si>
  <si>
    <t>LOC
(=devise locale)</t>
  </si>
  <si>
    <t>a) Envoi de fonds sur le terrain</t>
  </si>
  <si>
    <t xml:space="preserve"> = SOLDE FINAL CHEZ LE PARTENAIRE:</t>
  </si>
  <si>
    <t>Éventuel ajust. solde CHF sur taux dernier envoi (cf. tableau 5a)</t>
  </si>
  <si>
    <t>(Total frais projet terrain (= (A) dans comparaison budgétaire)</t>
  </si>
  <si>
    <t>Montants bruts  reçus en monnaie locale (LOC)</t>
  </si>
  <si>
    <t>Montants envoyés en CHF</t>
  </si>
  <si>
    <t>* Indiquer la valeur de 1CHF en monnaie locale sans mettre la devise (par ex.: 1CHF =600)/ Le taux de change devrait être le taux effectif des fonds obtenus sur le terrain (au pt.7 onglet3).
**Indiquer les éventuels frais de terrain financés par d'autres bailleurs mais ne pouvant être considérés pour financement de la FGC.</t>
  </si>
  <si>
    <t xml:space="preserve">Taux de change effectif sur tous les envois:     </t>
  </si>
  <si>
    <t>* Le taux effectif des fonds obtenus sur le terrain devrait être celui repris pour conversion des dépenses en CHF dans la comparaison budgétaire</t>
  </si>
  <si>
    <t xml:space="preserve">4. Si des frais de missions ont été demandés, les cahiers de charges et les rapports de ces missions. </t>
  </si>
  <si>
    <t xml:space="preserve">Cocher documents remis en annexes
</t>
  </si>
  <si>
    <t>Période financement FGC selon dossier inital
(si différente période complète projet):</t>
  </si>
  <si>
    <r>
      <t>2. PLAN DE FINANCEMENT</t>
    </r>
    <r>
      <rPr>
        <sz val="9"/>
        <color theme="1"/>
        <rFont val="Calibri"/>
        <family val="2"/>
      </rPr>
      <t xml:space="preserve">  </t>
    </r>
  </si>
  <si>
    <r>
      <t xml:space="preserve">Net 
</t>
    </r>
    <r>
      <rPr>
        <sz val="9"/>
        <color theme="1"/>
        <rFont val="Calibri"/>
        <family val="2"/>
      </rPr>
      <t>(Diff.= fds info)</t>
    </r>
  </si>
  <si>
    <t>DÉPENSES  TOTALES
 (dont dépenses directes en Suisse)</t>
  </si>
  <si>
    <r>
      <t xml:space="preserve">Période de la comparaison budgétaire </t>
    </r>
    <r>
      <rPr>
        <b/>
        <sz val="9"/>
        <color theme="1"/>
        <rFont val="Calibri"/>
        <family val="2"/>
      </rPr>
      <t>du</t>
    </r>
    <r>
      <rPr>
        <sz val="9"/>
        <color theme="1"/>
        <rFont val="Calibri"/>
        <family val="2"/>
      </rPr>
      <t xml:space="preserve">: </t>
    </r>
  </si>
  <si>
    <r>
      <t xml:space="preserve">2. ACTIVITÉS </t>
    </r>
    <r>
      <rPr>
        <sz val="9"/>
        <rFont val="Calibri"/>
        <family val="2"/>
      </rPr>
      <t>(recherche, formations, sensibilisation, outils de communication, etc.)</t>
    </r>
  </si>
  <si>
    <r>
      <t xml:space="preserve">3. INFRASTRUCTURES ET ÉQUIPEMENTS </t>
    </r>
    <r>
      <rPr>
        <sz val="9"/>
        <rFont val="Calibri"/>
        <family val="2"/>
      </rPr>
      <t xml:space="preserve">(construction, réhabilitation, véhicules, materiel bureau, etc.) </t>
    </r>
  </si>
  <si>
    <r>
      <t>4. INSTRUMENTS ÉCONOMIQUES</t>
    </r>
    <r>
      <rPr>
        <sz val="9"/>
        <rFont val="Calibri"/>
        <family val="2"/>
      </rPr>
      <t xml:space="preserve"> (Fonds de roulement, micro-crédits, etc.)</t>
    </r>
  </si>
  <si>
    <r>
      <t xml:space="preserve">5. FONCTIONNEMENT TERRAIN </t>
    </r>
    <r>
      <rPr>
        <sz val="9"/>
        <rFont val="Calibri"/>
        <family val="2"/>
      </rPr>
      <t>(loyer bureau, frais informatiques, frais bancaires, assurances, entretien véhicules, carburant, etc.)</t>
    </r>
  </si>
  <si>
    <r>
      <t xml:space="preserve">6. SUIVI, ÉVALUATION, CONTRÔLE </t>
    </r>
    <r>
      <rPr>
        <sz val="9"/>
        <rFont val="Calibri"/>
        <family val="2"/>
      </rPr>
      <t>(frais de mission, évaluation, capitalisation, audit, financier)</t>
    </r>
  </si>
  <si>
    <r>
      <t>7.2. Imprévus financés par d'autres ba</t>
    </r>
    <r>
      <rPr>
        <sz val="9"/>
        <color theme="1"/>
        <rFont val="Calibri"/>
        <family val="2"/>
      </rPr>
      <t>illeurs</t>
    </r>
  </si>
  <si>
    <r>
      <t xml:space="preserve">TOTAL FRAIS PROJET TERRAIN </t>
    </r>
    <r>
      <rPr>
        <b/>
        <sz val="9"/>
        <rFont val="Calibri"/>
        <family val="2"/>
      </rPr>
      <t xml:space="preserve"> (A)</t>
    </r>
  </si>
  <si>
    <r>
      <t xml:space="preserve">9.1.Frais d'indemnités de suivi de projet demandés à la FGC sur sa contribution </t>
    </r>
    <r>
      <rPr>
        <sz val="9"/>
        <color theme="1"/>
        <rFont val="Calibri"/>
        <family val="2"/>
      </rPr>
      <t xml:space="preserve"> </t>
    </r>
  </si>
  <si>
    <r>
      <t>9.2. Eventuels frais d'indemnités de suivi de projets octroyés par les autres contributions</t>
    </r>
    <r>
      <rPr>
        <sz val="9"/>
        <rFont val="Calibri"/>
        <family val="2"/>
      </rPr>
      <t xml:space="preserve"> </t>
    </r>
  </si>
  <si>
    <r>
      <t xml:space="preserve">5. FONDS JUSTIFIÉS EN SUISSE </t>
    </r>
    <r>
      <rPr>
        <sz val="8"/>
        <color theme="1"/>
        <rFont val="Calibri"/>
        <family val="2"/>
      </rPr>
      <t>(Versements depuis la Suisse et dépenses en Suisse)</t>
    </r>
    <r>
      <rPr>
        <b/>
        <sz val="8"/>
        <color theme="1"/>
        <rFont val="Calibri"/>
        <family val="2"/>
      </rPr>
      <t xml:space="preserve"> </t>
    </r>
  </si>
  <si>
    <t>Dates envois</t>
  </si>
  <si>
    <t>Désignation des dépenses</t>
  </si>
  <si>
    <r>
      <t xml:space="preserve">= Total fonds obtenus sur terrain* </t>
    </r>
    <r>
      <rPr>
        <sz val="8"/>
        <color theme="1"/>
        <rFont val="Calibri"/>
        <family val="2"/>
      </rPr>
      <t>=</t>
    </r>
    <r>
      <rPr>
        <b/>
        <sz val="8"/>
        <color theme="1"/>
        <rFont val="Calibri"/>
        <family val="2"/>
      </rPr>
      <t xml:space="preserve"> </t>
    </r>
  </si>
  <si>
    <r>
      <t>b) Dépenses directes faites en Suisse</t>
    </r>
    <r>
      <rPr>
        <sz val="8"/>
        <color theme="1"/>
        <rFont val="Calibri"/>
        <family val="2"/>
      </rPr>
      <t>* (les justificatifs de ces dépenses sont à envoyer à la FGC avec le rapport final)</t>
    </r>
  </si>
  <si>
    <r>
      <rPr>
        <sz val="12"/>
        <color theme="1"/>
        <rFont val="Calibri"/>
        <family val="2"/>
      </rPr>
      <t>+</t>
    </r>
    <r>
      <rPr>
        <sz val="8"/>
        <color theme="1"/>
        <rFont val="Calibri"/>
        <family val="2"/>
      </rPr>
      <t xml:space="preserve"> Fonds reçus provenant de l'OM (= total 5a)</t>
    </r>
  </si>
  <si>
    <r>
      <rPr>
        <sz val="12"/>
        <color theme="1"/>
        <rFont val="Calibri"/>
        <family val="2"/>
      </rPr>
      <t>+</t>
    </r>
    <r>
      <rPr>
        <sz val="8"/>
        <color theme="1"/>
        <rFont val="Calibri"/>
        <family val="2"/>
      </rPr>
      <t xml:space="preserve"> Autres financements sur le terrain)</t>
    </r>
  </si>
  <si>
    <t xml:space="preserve">TOTAL FONDS NETS REÇUS PAR L'OM = </t>
  </si>
  <si>
    <r>
      <t xml:space="preserve"> TOTAL FONDS </t>
    </r>
    <r>
      <rPr>
        <b/>
        <sz val="9"/>
        <color theme="1"/>
        <rFont val="Calibri"/>
        <family val="2"/>
      </rPr>
      <t>BRUTS</t>
    </r>
    <r>
      <rPr>
        <sz val="9"/>
        <color theme="1"/>
        <rFont val="Calibri"/>
        <family val="2"/>
      </rPr>
      <t xml:space="preserve"> REÇUS PAR L'OM =</t>
    </r>
  </si>
  <si>
    <r>
      <t xml:space="preserve">7. SITUATION CHEZ LE PARTENAIRE </t>
    </r>
    <r>
      <rPr>
        <b/>
        <sz val="8"/>
        <color rgb="FFFF0000"/>
        <rFont val="Calibri"/>
        <family val="2"/>
      </rPr>
      <t>(seules les cellules blanches sont à compléter. Les cellules pointillées se complètent automatiquement)</t>
    </r>
  </si>
  <si>
    <r>
      <t xml:space="preserve">Récapitulatif contributions obtenues sur coût TOTAL projet
</t>
    </r>
    <r>
      <rPr>
        <b/>
        <sz val="9"/>
        <color rgb="FFFF0000"/>
        <rFont val="Calibri"/>
        <family val="2"/>
      </rPr>
      <t xml:space="preserve"> (se complète automatiquement en fin d'exercice)</t>
    </r>
  </si>
  <si>
    <t>Autres financements terrain (préciser)</t>
  </si>
  <si>
    <r>
      <t>'</t>
    </r>
    <r>
      <rPr>
        <sz val="12"/>
        <color theme="1"/>
        <rFont val="Calibri"/>
        <family val="2"/>
      </rPr>
      <t>+</t>
    </r>
    <r>
      <rPr>
        <sz val="8"/>
        <color theme="1"/>
        <rFont val="Calibri"/>
        <family val="2"/>
      </rPr>
      <t xml:space="preserve"> Participation locale</t>
    </r>
  </si>
  <si>
    <t xml:space="preserve">1.Les copies des envois de fonds sur le terrain (ou le cas échéant les relevés périodiques bancaires ou postaux concernant le projet) et au besoin l'extrait du compte projet chez l'OM (faisant ressortir pour toute la période couverte les mouvements et les soldes);  </t>
  </si>
  <si>
    <t>2. Les justificatifs des dépenses directes (copies de factures) depuis la Suisse n'ayant pas pu être vérifiés par l'audit externe sur le terrain (dont notamment les dépenses pour les frais de mission).</t>
  </si>
  <si>
    <t xml:space="preserve">3. Le rapport d'audit complet des comptes du projet pour toute la période du projet, réalisé par une fiducière indépendante et reconnue et dûment signé. Ce document doit être transmis dans son intégralité à la FGC et de préférence sous sa forme originale. Si cette dernière exigence ne peut être respectée, le rapport sera fourni sous forme de copie avec l'indication du lieu où l'original peut être consulté. </t>
  </si>
  <si>
    <t>d) Fonds propres OM</t>
  </si>
  <si>
    <t>IMPRIMER CETTE PAGE EN FORMAT PAYSAGE</t>
  </si>
  <si>
    <t>Expliquer écarts importants (+/-10%)</t>
  </si>
  <si>
    <t>- Dépenses directes en Suisse par l'OM sur total frais projet terrain)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</si>
</sst>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CHF&quot;"/>
    <numFmt numFmtId="165" formatCode="#,##0\ _C_H_F"/>
    <numFmt numFmtId="166" formatCode="0.0%"/>
    <numFmt numFmtId="167" formatCode="#,##0.0000"/>
  </numFmts>
  <fonts count="38"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9"/>
      <name val="Arial"/>
      <family val="2"/>
    </font>
    <font>
      <b/>
      <u/>
      <sz val="8"/>
      <color theme="1"/>
      <name val="Calibri"/>
      <family val="2"/>
    </font>
    <font>
      <sz val="8"/>
      <color theme="1"/>
      <name val="Calibri"/>
      <family val="2"/>
    </font>
    <font>
      <b/>
      <sz val="8"/>
      <color theme="1"/>
      <name val="Calibri"/>
      <family val="2"/>
    </font>
    <font>
      <sz val="12"/>
      <color theme="1"/>
      <name val="Calibri"/>
      <family val="2"/>
    </font>
    <font>
      <b/>
      <sz val="9"/>
      <color theme="1"/>
      <name val="Calibri"/>
      <family val="2"/>
    </font>
    <font>
      <sz val="8"/>
      <color rgb="FFFF0000"/>
      <name val="Calibri"/>
      <family val="2"/>
    </font>
    <font>
      <b/>
      <sz val="12"/>
      <color theme="1"/>
      <name val="Calibri"/>
      <family val="2"/>
    </font>
    <font>
      <b/>
      <sz val="8"/>
      <name val="Calibri"/>
      <family val="2"/>
    </font>
    <font>
      <b/>
      <u/>
      <sz val="9"/>
      <color theme="1"/>
      <name val="Calibri"/>
      <family val="2"/>
    </font>
    <font>
      <sz val="9"/>
      <color theme="1"/>
      <name val="Calibri"/>
      <family val="2"/>
    </font>
    <font>
      <b/>
      <sz val="9"/>
      <color rgb="FFFF0000"/>
      <name val="Calibri"/>
      <family val="2"/>
    </font>
    <font>
      <sz val="9"/>
      <color rgb="FFFF0000"/>
      <name val="Calibri"/>
      <family val="2"/>
    </font>
    <font>
      <sz val="9"/>
      <color rgb="FF000000"/>
      <name val="Calibri"/>
      <family val="2"/>
    </font>
    <font>
      <b/>
      <sz val="9"/>
      <name val="Calibri"/>
      <family val="2"/>
    </font>
    <font>
      <sz val="8"/>
      <name val="Calibri"/>
      <family val="2"/>
    </font>
    <font>
      <b/>
      <sz val="8"/>
      <color rgb="FF222222"/>
      <name val="Calibri"/>
      <family val="2"/>
    </font>
    <font>
      <b/>
      <sz val="9"/>
      <color theme="0"/>
      <name val="Calibri"/>
      <family val="2"/>
    </font>
    <font>
      <b/>
      <sz val="9"/>
      <color rgb="FF222222"/>
      <name val="Calibri"/>
      <family val="2"/>
    </font>
    <font>
      <sz val="9"/>
      <name val="Calibri"/>
      <family val="2"/>
    </font>
    <font>
      <b/>
      <i/>
      <sz val="9"/>
      <name val="Calibri"/>
      <family val="2"/>
    </font>
    <font>
      <b/>
      <i/>
      <sz val="9"/>
      <color theme="1"/>
      <name val="Calibri"/>
      <family val="2"/>
    </font>
    <font>
      <b/>
      <sz val="8"/>
      <color rgb="FF000000"/>
      <name val="Calibri"/>
      <family val="2"/>
    </font>
    <font>
      <sz val="8"/>
      <color rgb="FF1E1E1E"/>
      <name val="Calibri"/>
      <family val="2"/>
    </font>
    <font>
      <sz val="8"/>
      <color rgb="FF222222"/>
      <name val="Calibri"/>
      <family val="2"/>
    </font>
    <font>
      <b/>
      <sz val="9"/>
      <color rgb="FF000000"/>
      <name val="Calibri"/>
      <family val="2"/>
    </font>
    <font>
      <u/>
      <sz val="9"/>
      <color rgb="FF000000"/>
      <name val="Calibri"/>
      <family val="2"/>
    </font>
    <font>
      <u/>
      <sz val="9"/>
      <color theme="1"/>
      <name val="Calibri"/>
      <family val="2"/>
    </font>
    <font>
      <u/>
      <sz val="9"/>
      <name val="Calibri"/>
      <family val="2"/>
    </font>
    <font>
      <b/>
      <sz val="8"/>
      <color theme="0" tint="-0.34998626667073579"/>
      <name val="Calibri"/>
      <family val="2"/>
    </font>
    <font>
      <sz val="8"/>
      <color theme="0" tint="-0.34998626667073579"/>
      <name val="Calibri"/>
      <family val="2"/>
    </font>
    <font>
      <sz val="9"/>
      <color theme="5"/>
      <name val="Calibri"/>
      <family val="2"/>
    </font>
    <font>
      <b/>
      <sz val="8"/>
      <color rgb="FFFF0000"/>
      <name val="Calibri"/>
      <family val="2"/>
    </font>
    <font>
      <b/>
      <sz val="8"/>
      <color rgb="FF1E1E1E"/>
      <name val="Calibri"/>
      <family val="2"/>
    </font>
  </fonts>
  <fills count="4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gray0625">
        <fgColor theme="0" tint="-0.34998626667073579"/>
        <bgColor theme="0"/>
      </patternFill>
    </fill>
    <fill>
      <patternFill patternType="solid">
        <fgColor theme="0" tint="-4.9989318521683403E-2"/>
        <bgColor theme="0" tint="-4.9989318521683403E-2"/>
      </patternFill>
    </fill>
    <fill>
      <patternFill patternType="gray0625">
        <fgColor theme="0" tint="-0.24994659260841701"/>
        <bgColor indexed="65"/>
      </patternFill>
    </fill>
    <fill>
      <patternFill patternType="gray0625">
        <fgColor theme="0" tint="-0.24994659260841701"/>
        <bgColor theme="0" tint="-4.9989318521683403E-2"/>
      </patternFill>
    </fill>
    <fill>
      <patternFill patternType="gray0625">
        <fgColor theme="0" tint="-0.24994659260841701"/>
        <bgColor theme="0"/>
      </patternFill>
    </fill>
    <fill>
      <patternFill patternType="solid">
        <fgColor theme="0"/>
        <bgColor auto="1"/>
      </patternFill>
    </fill>
    <fill>
      <patternFill patternType="gray0625">
        <fgColor theme="0" tint="-0.24994659260841701"/>
        <bgColor theme="0" tint="-0.14999847407452621"/>
      </patternFill>
    </fill>
    <fill>
      <patternFill patternType="solid">
        <fgColor theme="4" tint="0.59999389629810485"/>
        <bgColor indexed="64"/>
      </patternFill>
    </fill>
    <fill>
      <patternFill patternType="solid">
        <fgColor auto="1"/>
        <bgColor indexed="64"/>
      </patternFill>
    </fill>
    <fill>
      <patternFill patternType="solid">
        <fgColor theme="2" tint="-9.9978637043366805E-2"/>
        <bgColor indexed="64"/>
      </patternFill>
    </fill>
    <fill>
      <patternFill patternType="gray0625">
        <fgColor theme="0" tint="-0.249977111117893"/>
        <bgColor indexed="65"/>
      </patternFill>
    </fill>
    <fill>
      <patternFill patternType="gray0625">
        <fgColor theme="0" tint="-0.34998626667073579"/>
        <bgColor indexed="65"/>
      </patternFill>
    </fill>
    <fill>
      <patternFill patternType="solid">
        <fgColor theme="6" tint="0.79998168889431442"/>
        <bgColor indexed="64"/>
      </patternFill>
    </fill>
    <fill>
      <patternFill patternType="solid">
        <fgColor theme="6" tint="0.39997558519241921"/>
        <bgColor theme="6" tint="-0.249977111117893"/>
      </patternFill>
    </fill>
    <fill>
      <patternFill patternType="solid">
        <fgColor theme="6" tint="0.79998168889431442"/>
        <bgColor theme="4"/>
      </patternFill>
    </fill>
    <fill>
      <patternFill patternType="gray0625">
        <fgColor theme="0" tint="-0.249977111117893"/>
        <bgColor theme="6" tint="0.79998168889431442"/>
      </patternFill>
    </fill>
    <fill>
      <patternFill patternType="solid">
        <fgColor theme="2"/>
        <bgColor indexed="64"/>
      </patternFill>
    </fill>
    <fill>
      <patternFill patternType="solid">
        <fgColor theme="6" tint="0.79998168889431442"/>
        <bgColor theme="0"/>
      </patternFill>
    </fill>
    <fill>
      <patternFill patternType="gray0625">
        <fgColor theme="0" tint="-0.249977111117893"/>
        <bgColor theme="0" tint="-4.9989318521683403E-2"/>
      </patternFill>
    </fill>
    <fill>
      <patternFill patternType="gray0625">
        <fgColor rgb="FFBFBFBF"/>
      </patternFill>
    </fill>
    <fill>
      <patternFill patternType="gray0625">
        <fgColor theme="0" tint="-0.249977111117893"/>
        <bgColor theme="0"/>
      </patternFill>
    </fill>
    <fill>
      <patternFill patternType="solid">
        <fgColor theme="0"/>
        <bgColor theme="0" tint="-0.249977111117893"/>
      </patternFill>
    </fill>
    <fill>
      <patternFill patternType="solid">
        <fgColor indexed="65"/>
        <bgColor theme="0" tint="-0.249977111117893"/>
      </patternFill>
    </fill>
    <fill>
      <patternFill patternType="gray0625">
        <fgColor theme="0" tint="-0.249977111117893"/>
        <bgColor theme="4" tint="0.79998168889431442"/>
      </patternFill>
    </fill>
    <fill>
      <patternFill patternType="gray0625">
        <fgColor theme="0" tint="-0.249977111117893"/>
        <bgColor theme="2" tint="-9.9978637043366805E-2"/>
      </patternFill>
    </fill>
    <fill>
      <patternFill patternType="gray0625">
        <fgColor theme="0" tint="-0.249977111117893"/>
        <bgColor theme="2"/>
      </patternFill>
    </fill>
    <fill>
      <patternFill patternType="solid">
        <fgColor indexed="65"/>
        <bgColor theme="0"/>
      </patternFill>
    </fill>
    <fill>
      <patternFill patternType="gray0625">
        <fgColor theme="0"/>
      </patternFill>
    </fill>
    <fill>
      <patternFill patternType="gray0625">
        <fgColor theme="0" tint="-0.14999847407452621"/>
        <bgColor indexed="65"/>
      </patternFill>
    </fill>
    <fill>
      <patternFill patternType="gray0625">
        <fgColor theme="0" tint="-0.249977111117893"/>
        <bgColor theme="0" tint="-0.14999847407452621"/>
      </patternFill>
    </fill>
    <fill>
      <patternFill patternType="solid">
        <fgColor theme="0" tint="-0.34998626667073579"/>
        <bgColor theme="0" tint="-0.249977111117893"/>
      </patternFill>
    </fill>
    <fill>
      <patternFill patternType="solid">
        <fgColor theme="0" tint="-0.249977111117893"/>
        <bgColor theme="0"/>
      </patternFill>
    </fill>
    <fill>
      <patternFill patternType="solid">
        <fgColor theme="0" tint="-0.24994659260841701"/>
        <bgColor indexed="64"/>
      </patternFill>
    </fill>
    <fill>
      <patternFill patternType="solid">
        <fgColor theme="0" tint="-0.24994659260841701"/>
        <bgColor theme="0"/>
      </patternFill>
    </fill>
    <fill>
      <patternFill patternType="gray0625">
        <fgColor theme="0" tint="-0.249977111117893"/>
        <bgColor theme="2" tint="-9.9948118533890809E-2"/>
      </patternFill>
    </fill>
    <fill>
      <patternFill patternType="solid">
        <fgColor indexed="65"/>
        <bgColor theme="0" tint="-0.24994659260841701"/>
      </patternFill>
    </fill>
    <fill>
      <patternFill patternType="solid">
        <fgColor indexed="65"/>
        <bgColor auto="1"/>
      </patternFill>
    </fill>
  </fills>
  <borders count="8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diagonal/>
    </border>
    <border>
      <left/>
      <right style="hair">
        <color auto="1"/>
      </right>
      <top style="thin">
        <color auto="1"/>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hair">
        <color auto="1"/>
      </left>
      <right/>
      <top style="thin">
        <color auto="1"/>
      </top>
      <bottom style="thin">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hair">
        <color auto="1"/>
      </top>
      <bottom/>
      <diagonal/>
    </border>
    <border>
      <left style="thin">
        <color auto="1"/>
      </left>
      <right style="hair">
        <color auto="1"/>
      </right>
      <top style="hair">
        <color auto="1"/>
      </top>
      <bottom style="thin">
        <color auto="1"/>
      </bottom>
      <diagonal/>
    </border>
    <border>
      <left style="hair">
        <color auto="1"/>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style="hair">
        <color auto="1"/>
      </right>
      <top style="double">
        <color auto="1"/>
      </top>
      <bottom style="thin">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style="hair">
        <color auto="1"/>
      </left>
      <right style="hair">
        <color auto="1"/>
      </right>
      <top style="thin">
        <color auto="1"/>
      </top>
      <bottom style="thin">
        <color auto="1"/>
      </bottom>
      <diagonal/>
    </border>
  </borders>
  <cellStyleXfs count="80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05">
    <xf numFmtId="0" fontId="0" fillId="0" borderId="0" xfId="0"/>
    <xf numFmtId="49" fontId="9" fillId="0" borderId="55" xfId="0" applyNumberFormat="1" applyFont="1" applyFill="1" applyBorder="1" applyAlignment="1">
      <alignment horizontal="center" vertical="center" wrapText="1"/>
    </xf>
    <xf numFmtId="0" fontId="6" fillId="0" borderId="0" xfId="0" applyFont="1" applyFill="1" applyAlignment="1">
      <alignment horizontal="left" vertical="center"/>
    </xf>
    <xf numFmtId="10" fontId="9" fillId="16" borderId="33" xfId="0" applyNumberFormat="1" applyFont="1" applyFill="1" applyBorder="1" applyAlignment="1">
      <alignment horizontal="right" vertical="center"/>
    </xf>
    <xf numFmtId="0" fontId="6" fillId="0" borderId="0" xfId="0" applyFont="1" applyFill="1" applyBorder="1" applyAlignment="1">
      <alignment vertical="center"/>
    </xf>
    <xf numFmtId="0" fontId="14" fillId="0" borderId="0" xfId="0" applyFont="1" applyFill="1" applyAlignment="1">
      <alignment horizontal="center" vertical="center"/>
    </xf>
    <xf numFmtId="49" fontId="9" fillId="4" borderId="54" xfId="0" applyNumberFormat="1" applyFont="1" applyFill="1" applyBorder="1" applyAlignment="1">
      <alignment horizontal="left" vertical="center" wrapText="1"/>
    </xf>
    <xf numFmtId="0" fontId="14" fillId="0" borderId="0" xfId="0" applyFont="1" applyFill="1" applyAlignment="1">
      <alignment horizontal="left" vertical="center" wrapText="1"/>
    </xf>
    <xf numFmtId="49" fontId="9" fillId="4" borderId="61" xfId="0" applyNumberFormat="1" applyFont="1" applyFill="1" applyBorder="1" applyAlignment="1">
      <alignment horizontal="left" vertical="center" wrapText="1"/>
    </xf>
    <xf numFmtId="49" fontId="14" fillId="0" borderId="62" xfId="0" applyNumberFormat="1" applyFont="1" applyFill="1" applyBorder="1" applyAlignment="1">
      <alignment horizontal="center" vertical="center" wrapText="1"/>
    </xf>
    <xf numFmtId="49" fontId="9" fillId="4" borderId="45" xfId="0" applyNumberFormat="1" applyFont="1" applyFill="1" applyBorder="1" applyAlignment="1">
      <alignment horizontal="left" vertical="center" wrapText="1"/>
    </xf>
    <xf numFmtId="49" fontId="14" fillId="0" borderId="57" xfId="0" applyNumberFormat="1" applyFont="1" applyFill="1" applyBorder="1" applyAlignment="1">
      <alignment horizontal="center" vertical="center" wrapText="1"/>
    </xf>
    <xf numFmtId="0" fontId="14" fillId="2" borderId="5" xfId="0" applyFont="1" applyFill="1" applyBorder="1" applyAlignment="1">
      <alignment horizontal="left" vertical="center"/>
    </xf>
    <xf numFmtId="0" fontId="14" fillId="3" borderId="0" xfId="0" applyFont="1" applyFill="1" applyAlignment="1">
      <alignment horizontal="left" vertical="center"/>
    </xf>
    <xf numFmtId="49" fontId="9" fillId="4" borderId="31" xfId="0" applyNumberFormat="1" applyFont="1" applyFill="1" applyBorder="1" applyAlignment="1">
      <alignment horizontal="center" vertical="center"/>
    </xf>
    <xf numFmtId="49" fontId="9" fillId="0" borderId="31" xfId="0" applyNumberFormat="1" applyFont="1" applyFill="1" applyBorder="1" applyAlignment="1">
      <alignment horizontal="center" vertical="center" wrapText="1"/>
    </xf>
    <xf numFmtId="0" fontId="14" fillId="0" borderId="0" xfId="0" applyFont="1" applyFill="1" applyAlignment="1">
      <alignment horizontal="left" vertical="center"/>
    </xf>
    <xf numFmtId="49" fontId="9" fillId="4" borderId="27" xfId="0" applyNumberFormat="1" applyFont="1" applyFill="1" applyBorder="1" applyAlignment="1">
      <alignment horizontal="center" vertical="center"/>
    </xf>
    <xf numFmtId="49" fontId="14" fillId="0" borderId="27" xfId="0" applyNumberFormat="1" applyFont="1" applyFill="1" applyBorder="1" applyAlignment="1">
      <alignment horizontal="center" vertical="center" wrapText="1"/>
    </xf>
    <xf numFmtId="49" fontId="9" fillId="4" borderId="30" xfId="0" applyNumberFormat="1" applyFont="1" applyFill="1" applyBorder="1" applyAlignment="1">
      <alignment horizontal="center" vertical="center"/>
    </xf>
    <xf numFmtId="49" fontId="14" fillId="0" borderId="30" xfId="0" applyNumberFormat="1" applyFont="1" applyFill="1" applyBorder="1" applyAlignment="1">
      <alignment horizontal="center" vertical="center" wrapText="1"/>
    </xf>
    <xf numFmtId="49" fontId="14" fillId="0" borderId="18" xfId="0" applyNumberFormat="1" applyFont="1" applyFill="1" applyBorder="1" applyAlignment="1">
      <alignment horizontal="left" vertical="center" wrapText="1"/>
    </xf>
    <xf numFmtId="0" fontId="14" fillId="0" borderId="17" xfId="0" applyFont="1" applyBorder="1" applyAlignment="1">
      <alignment horizontal="left" vertical="center" wrapText="1"/>
    </xf>
    <xf numFmtId="49" fontId="9" fillId="4" borderId="28" xfId="0" applyNumberFormat="1" applyFont="1" applyFill="1" applyBorder="1" applyAlignment="1">
      <alignment horizontal="center" vertical="center"/>
    </xf>
    <xf numFmtId="49" fontId="14" fillId="0" borderId="28" xfId="0" applyNumberFormat="1" applyFont="1" applyFill="1" applyBorder="1" applyAlignment="1">
      <alignment horizontal="center" vertical="center" wrapText="1"/>
    </xf>
    <xf numFmtId="49" fontId="14" fillId="3" borderId="8" xfId="0" applyNumberFormat="1" applyFont="1" applyFill="1" applyBorder="1" applyAlignment="1">
      <alignment horizontal="right" vertical="center"/>
    </xf>
    <xf numFmtId="0" fontId="14" fillId="3" borderId="9" xfId="0" applyFont="1" applyFill="1" applyBorder="1" applyAlignment="1">
      <alignment horizontal="right" vertical="center"/>
    </xf>
    <xf numFmtId="49" fontId="14" fillId="3" borderId="9"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xf>
    <xf numFmtId="49" fontId="14" fillId="3" borderId="4" xfId="0" applyNumberFormat="1" applyFont="1" applyFill="1" applyBorder="1" applyAlignment="1">
      <alignment horizontal="center" vertical="center" wrapText="1"/>
    </xf>
    <xf numFmtId="49" fontId="14" fillId="3" borderId="4" xfId="0" applyNumberFormat="1" applyFont="1" applyFill="1" applyBorder="1" applyAlignment="1">
      <alignment horizontal="left" vertical="center" wrapText="1"/>
    </xf>
    <xf numFmtId="0" fontId="9" fillId="0" borderId="3" xfId="0" applyFont="1" applyFill="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0" borderId="24" xfId="0" applyFont="1" applyFill="1" applyBorder="1" applyAlignment="1">
      <alignment horizontal="left" vertical="center"/>
    </xf>
    <xf numFmtId="10" fontId="9" fillId="15" borderId="25" xfId="0" applyNumberFormat="1" applyFont="1" applyFill="1" applyBorder="1" applyAlignment="1">
      <alignment horizontal="right" vertical="center"/>
    </xf>
    <xf numFmtId="4" fontId="14" fillId="0" borderId="25" xfId="0" applyNumberFormat="1" applyFont="1" applyFill="1" applyBorder="1" applyAlignment="1">
      <alignment horizontal="right" vertical="center"/>
    </xf>
    <xf numFmtId="10" fontId="9" fillId="15" borderId="26" xfId="0" applyNumberFormat="1" applyFont="1" applyFill="1" applyBorder="1" applyAlignment="1">
      <alignment horizontal="right" vertical="center"/>
    </xf>
    <xf numFmtId="0" fontId="14" fillId="0" borderId="37" xfId="0" applyFont="1" applyFill="1" applyBorder="1" applyAlignment="1">
      <alignment horizontal="left" vertical="center"/>
    </xf>
    <xf numFmtId="10" fontId="14" fillId="15" borderId="17" xfId="0" applyNumberFormat="1" applyFont="1" applyFill="1" applyBorder="1" applyAlignment="1">
      <alignment horizontal="right" vertical="center"/>
    </xf>
    <xf numFmtId="10" fontId="14" fillId="15" borderId="19" xfId="0" applyNumberFormat="1" applyFont="1" applyFill="1" applyBorder="1" applyAlignment="1">
      <alignment horizontal="right" vertical="center"/>
    </xf>
    <xf numFmtId="0" fontId="17" fillId="0" borderId="37" xfId="0" applyFont="1" applyBorder="1" applyAlignment="1">
      <alignment horizontal="left" vertical="center"/>
    </xf>
    <xf numFmtId="10" fontId="14" fillId="15" borderId="23" xfId="0" applyNumberFormat="1" applyFont="1" applyFill="1" applyBorder="1" applyAlignment="1">
      <alignment horizontal="right" vertical="center"/>
    </xf>
    <xf numFmtId="0" fontId="9" fillId="0" borderId="59" xfId="0" applyFont="1" applyFill="1" applyBorder="1" applyAlignment="1">
      <alignment horizontal="left" vertical="center"/>
    </xf>
    <xf numFmtId="10" fontId="9" fillId="15" borderId="58" xfId="0" applyNumberFormat="1" applyFont="1" applyFill="1" applyBorder="1" applyAlignment="1">
      <alignment horizontal="right" vertical="center"/>
    </xf>
    <xf numFmtId="0" fontId="9" fillId="0" borderId="37" xfId="0" applyFont="1" applyFill="1" applyBorder="1" applyAlignment="1">
      <alignment horizontal="left" vertical="center"/>
    </xf>
    <xf numFmtId="10" fontId="9" fillId="15" borderId="16" xfId="0" applyNumberFormat="1" applyFont="1" applyFill="1" applyBorder="1" applyAlignment="1">
      <alignment horizontal="right" vertical="center"/>
    </xf>
    <xf numFmtId="0" fontId="14" fillId="0" borderId="0" xfId="0" applyFont="1" applyBorder="1" applyAlignment="1">
      <alignment horizontal="left" vertical="center" wrapText="1"/>
    </xf>
    <xf numFmtId="0" fontId="9"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0" borderId="6" xfId="0" applyFont="1" applyFill="1" applyBorder="1" applyAlignment="1">
      <alignment horizontal="left" vertical="center"/>
    </xf>
    <xf numFmtId="0" fontId="9" fillId="0" borderId="34" xfId="0" applyFont="1" applyFill="1" applyBorder="1" applyAlignment="1">
      <alignment horizontal="left" vertical="center"/>
    </xf>
    <xf numFmtId="0" fontId="14" fillId="0" borderId="0" xfId="0" applyFont="1" applyFill="1" applyBorder="1" applyAlignment="1">
      <alignment vertical="center"/>
    </xf>
    <xf numFmtId="0" fontId="14" fillId="0" borderId="13" xfId="0" applyFont="1" applyFill="1" applyBorder="1" applyAlignment="1">
      <alignment vertical="center" wrapText="1"/>
    </xf>
    <xf numFmtId="49" fontId="18" fillId="4" borderId="41"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49" fontId="14" fillId="0" borderId="0" xfId="0" applyNumberFormat="1" applyFont="1" applyFill="1" applyBorder="1" applyAlignment="1">
      <alignment horizontal="right" vertical="center" wrapText="1"/>
    </xf>
    <xf numFmtId="49" fontId="14" fillId="0" borderId="42" xfId="0" applyNumberFormat="1" applyFont="1" applyFill="1" applyBorder="1" applyAlignment="1">
      <alignment horizontal="center" vertical="center" wrapText="1"/>
    </xf>
    <xf numFmtId="0" fontId="14" fillId="0" borderId="31" xfId="0" applyFont="1" applyFill="1" applyBorder="1" applyAlignment="1">
      <alignment horizontal="center" vertical="center" wrapText="1"/>
    </xf>
    <xf numFmtId="49" fontId="14" fillId="0" borderId="41"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49" fontId="14" fillId="0" borderId="9" xfId="0" applyNumberFormat="1" applyFont="1" applyFill="1" applyBorder="1" applyAlignment="1">
      <alignment horizontal="right" vertical="center" wrapText="1"/>
    </xf>
    <xf numFmtId="49" fontId="14" fillId="0" borderId="34"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8" fillId="4" borderId="37" xfId="0" applyNumberFormat="1" applyFont="1" applyFill="1" applyBorder="1" applyAlignment="1">
      <alignment horizontal="center" vertical="center" wrapText="1"/>
    </xf>
    <xf numFmtId="0" fontId="14" fillId="3" borderId="30" xfId="0" applyFont="1" applyFill="1" applyBorder="1" applyAlignment="1">
      <alignment vertical="center" wrapText="1"/>
    </xf>
    <xf numFmtId="49" fontId="14" fillId="0" borderId="36" xfId="0" applyNumberFormat="1" applyFont="1" applyFill="1" applyBorder="1" applyAlignment="1">
      <alignment horizontal="center" vertical="center" wrapText="1"/>
    </xf>
    <xf numFmtId="3" fontId="14" fillId="3" borderId="50" xfId="0" applyNumberFormat="1" applyFont="1" applyFill="1" applyBorder="1" applyAlignment="1">
      <alignment horizontal="right" vertical="center" wrapText="1"/>
    </xf>
    <xf numFmtId="49" fontId="14" fillId="0" borderId="37" xfId="0" applyNumberFormat="1" applyFont="1" applyFill="1" applyBorder="1" applyAlignment="1">
      <alignment horizontal="center" vertical="center" wrapText="1"/>
    </xf>
    <xf numFmtId="0" fontId="14" fillId="0" borderId="49" xfId="0" applyFont="1" applyFill="1" applyBorder="1" applyAlignment="1">
      <alignment horizontal="left" vertical="center"/>
    </xf>
    <xf numFmtId="49" fontId="14" fillId="0" borderId="6"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7" xfId="0" applyFont="1" applyFill="1" applyBorder="1" applyAlignment="1">
      <alignment horizontal="right" vertical="center" wrapText="1"/>
    </xf>
    <xf numFmtId="49" fontId="14" fillId="3" borderId="41"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3" fontId="14" fillId="3" borderId="29" xfId="0" applyNumberFormat="1" applyFont="1" applyFill="1" applyBorder="1" applyAlignment="1">
      <alignment horizontal="right" vertical="center" wrapText="1"/>
    </xf>
    <xf numFmtId="0" fontId="14" fillId="3" borderId="41" xfId="0" applyFont="1" applyFill="1" applyBorder="1" applyAlignment="1">
      <alignment horizontal="center" vertical="center"/>
    </xf>
    <xf numFmtId="3" fontId="14" fillId="3" borderId="71" xfId="0" applyNumberFormat="1" applyFont="1" applyFill="1" applyBorder="1" applyAlignment="1">
      <alignment horizontal="right" vertical="center" wrapText="1"/>
    </xf>
    <xf numFmtId="49" fontId="9" fillId="0" borderId="72" xfId="0" applyNumberFormat="1" applyFont="1" applyFill="1" applyBorder="1" applyAlignment="1">
      <alignment horizontal="right" vertical="center" wrapText="1"/>
    </xf>
    <xf numFmtId="0" fontId="14" fillId="0" borderId="0" xfId="0" applyFont="1" applyBorder="1" applyAlignment="1">
      <alignment vertical="center" wrapText="1"/>
    </xf>
    <xf numFmtId="49" fontId="14" fillId="0" borderId="8"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3" fontId="14" fillId="0" borderId="9" xfId="0" applyNumberFormat="1" applyFont="1" applyFill="1" applyBorder="1" applyAlignment="1">
      <alignment horizontal="right" vertical="center"/>
    </xf>
    <xf numFmtId="49" fontId="14" fillId="0" borderId="0" xfId="0" applyNumberFormat="1" applyFont="1" applyFill="1" applyAlignment="1">
      <alignment horizontal="left" vertical="center"/>
    </xf>
    <xf numFmtId="0" fontId="6" fillId="0" borderId="0" xfId="0" applyFont="1"/>
    <xf numFmtId="0" fontId="7" fillId="0" borderId="0" xfId="0" applyFont="1" applyAlignment="1">
      <alignment vertical="center"/>
    </xf>
    <xf numFmtId="0" fontId="14" fillId="0" borderId="0" xfId="0" applyFont="1"/>
    <xf numFmtId="49" fontId="14" fillId="4" borderId="12" xfId="0" applyNumberFormat="1" applyFont="1" applyFill="1" applyBorder="1" applyAlignment="1">
      <alignment horizontal="right" vertical="center" wrapText="1"/>
    </xf>
    <xf numFmtId="0" fontId="14" fillId="0" borderId="49" xfId="0" applyFont="1" applyBorder="1" applyAlignment="1">
      <alignment horizontal="center" vertical="center"/>
    </xf>
    <xf numFmtId="0" fontId="9" fillId="4" borderId="49" xfId="0" applyFont="1" applyFill="1" applyBorder="1" applyAlignment="1">
      <alignment horizontal="center"/>
    </xf>
    <xf numFmtId="0" fontId="14" fillId="0" borderId="38" xfId="0" applyFont="1" applyBorder="1"/>
    <xf numFmtId="0" fontId="14" fillId="0" borderId="4" xfId="0" applyFont="1" applyBorder="1"/>
    <xf numFmtId="0" fontId="14" fillId="0" borderId="5" xfId="0" applyFont="1" applyBorder="1" applyAlignment="1">
      <alignment wrapText="1"/>
    </xf>
    <xf numFmtId="165" fontId="16" fillId="0" borderId="0" xfId="0" applyNumberFormat="1" applyFont="1" applyBorder="1"/>
    <xf numFmtId="3" fontId="9" fillId="2" borderId="2" xfId="0" applyNumberFormat="1" applyFont="1" applyFill="1" applyBorder="1" applyAlignment="1" applyProtection="1">
      <alignment horizontal="center" vertical="center" wrapText="1"/>
      <protection locked="0"/>
    </xf>
    <xf numFmtId="165" fontId="14" fillId="0" borderId="0" xfId="0" applyNumberFormat="1" applyFont="1" applyBorder="1"/>
    <xf numFmtId="0" fontId="9" fillId="0" borderId="32" xfId="0" applyFont="1" applyBorder="1" applyAlignment="1" applyProtection="1">
      <alignment horizontal="center" vertical="center" wrapText="1"/>
      <protection locked="0"/>
    </xf>
    <xf numFmtId="0" fontId="9" fillId="17" borderId="33" xfId="0" applyFont="1" applyFill="1" applyBorder="1" applyAlignment="1" applyProtection="1">
      <alignment horizontal="center" vertical="center" wrapText="1"/>
      <protection locked="0"/>
    </xf>
    <xf numFmtId="0" fontId="9" fillId="14" borderId="2" xfId="0" applyFont="1" applyFill="1" applyBorder="1" applyAlignment="1" applyProtection="1">
      <alignment horizontal="center" vertical="center" wrapText="1"/>
      <protection locked="0"/>
    </xf>
    <xf numFmtId="0" fontId="9" fillId="17" borderId="32" xfId="0" applyFont="1" applyFill="1" applyBorder="1" applyAlignment="1" applyProtection="1">
      <alignment horizontal="center" vertical="center" wrapText="1"/>
      <protection locked="0"/>
    </xf>
    <xf numFmtId="0" fontId="9" fillId="15" borderId="33" xfId="0" applyFont="1" applyFill="1" applyBorder="1" applyAlignment="1" applyProtection="1">
      <alignment horizontal="center" vertical="center" wrapText="1"/>
      <protection locked="0"/>
    </xf>
    <xf numFmtId="3" fontId="9" fillId="3" borderId="2" xfId="0" applyNumberFormat="1" applyFont="1" applyFill="1" applyBorder="1" applyAlignment="1" applyProtection="1">
      <alignment horizontal="center" vertical="center" wrapText="1"/>
      <protection locked="0"/>
    </xf>
    <xf numFmtId="165" fontId="21" fillId="0" borderId="0" xfId="0" applyNumberFormat="1" applyFont="1" applyBorder="1" applyAlignment="1">
      <alignment horizontal="left" vertical="center"/>
    </xf>
    <xf numFmtId="165" fontId="14" fillId="0" borderId="0" xfId="0" applyNumberFormat="1" applyFont="1" applyBorder="1" applyAlignment="1">
      <alignment vertical="center"/>
    </xf>
    <xf numFmtId="0" fontId="14" fillId="0" borderId="19" xfId="0" applyNumberFormat="1" applyFont="1" applyBorder="1" applyAlignment="1" applyProtection="1">
      <alignment horizontal="left" vertical="center" wrapText="1" shrinkToFit="1"/>
      <protection locked="0"/>
    </xf>
    <xf numFmtId="3" fontId="14" fillId="0" borderId="41" xfId="0" applyNumberFormat="1" applyFont="1" applyBorder="1" applyAlignment="1" applyProtection="1">
      <alignment horizontal="right" vertical="center"/>
      <protection locked="0"/>
    </xf>
    <xf numFmtId="3" fontId="14" fillId="17" borderId="56" xfId="0" applyNumberFormat="1" applyFont="1" applyFill="1" applyBorder="1" applyAlignment="1" applyProtection="1">
      <alignment horizontal="right" vertical="center"/>
      <protection locked="0"/>
    </xf>
    <xf numFmtId="3" fontId="14" fillId="21" borderId="19" xfId="0" applyNumberFormat="1" applyFont="1" applyFill="1" applyBorder="1" applyAlignment="1" applyProtection="1">
      <alignment horizontal="right" vertical="center"/>
      <protection locked="0"/>
    </xf>
    <xf numFmtId="3" fontId="14" fillId="20" borderId="41" xfId="0" applyNumberFormat="1" applyFont="1" applyFill="1" applyBorder="1" applyAlignment="1" applyProtection="1">
      <alignment horizontal="right" vertical="center"/>
    </xf>
    <xf numFmtId="166" fontId="14" fillId="5" borderId="17" xfId="0" applyNumberFormat="1" applyFont="1" applyFill="1" applyBorder="1" applyAlignment="1" applyProtection="1">
      <alignment horizontal="right" vertical="center"/>
    </xf>
    <xf numFmtId="49" fontId="14" fillId="3" borderId="19" xfId="0" applyNumberFormat="1" applyFont="1" applyFill="1" applyBorder="1" applyAlignment="1" applyProtection="1">
      <alignment horizontal="left" vertical="center" wrapText="1"/>
      <protection locked="0"/>
    </xf>
    <xf numFmtId="3" fontId="14" fillId="0" borderId="41" xfId="0" applyNumberFormat="1" applyFont="1" applyFill="1" applyBorder="1" applyAlignment="1" applyProtection="1">
      <alignment horizontal="right" vertical="center"/>
      <protection locked="0"/>
    </xf>
    <xf numFmtId="49" fontId="14" fillId="3" borderId="19" xfId="0" applyNumberFormat="1" applyFont="1" applyFill="1" applyBorder="1" applyAlignment="1" applyProtection="1">
      <alignment horizontal="left" vertical="center" wrapText="1" shrinkToFit="1"/>
      <protection locked="0"/>
    </xf>
    <xf numFmtId="0" fontId="9" fillId="0" borderId="43" xfId="0" applyNumberFormat="1" applyFont="1" applyBorder="1" applyAlignment="1" applyProtection="1">
      <alignment horizontal="right" vertical="center"/>
      <protection locked="0"/>
    </xf>
    <xf numFmtId="49" fontId="9" fillId="3" borderId="43" xfId="0" applyNumberFormat="1" applyFont="1" applyFill="1" applyBorder="1" applyAlignment="1" applyProtection="1">
      <alignment horizontal="left" vertical="center" wrapText="1" shrinkToFit="1"/>
      <protection locked="0"/>
    </xf>
    <xf numFmtId="165" fontId="14" fillId="0" borderId="0" xfId="0" applyNumberFormat="1" applyFont="1" applyBorder="1" applyAlignment="1">
      <alignment horizontal="left" vertical="center"/>
    </xf>
    <xf numFmtId="0" fontId="23" fillId="0" borderId="19" xfId="0" applyNumberFormat="1" applyFont="1" applyFill="1" applyBorder="1" applyAlignment="1" applyProtection="1">
      <alignment horizontal="left" vertical="center" wrapText="1"/>
      <protection locked="0"/>
    </xf>
    <xf numFmtId="0" fontId="14" fillId="3" borderId="19" xfId="0" applyNumberFormat="1" applyFont="1" applyFill="1" applyBorder="1" applyAlignment="1" applyProtection="1">
      <alignment horizontal="left" vertical="center" wrapText="1"/>
      <protection locked="0"/>
    </xf>
    <xf numFmtId="165" fontId="9" fillId="0" borderId="0" xfId="0" applyNumberFormat="1" applyFont="1" applyBorder="1" applyAlignment="1">
      <alignment horizontal="left" vertical="center"/>
    </xf>
    <xf numFmtId="0" fontId="14" fillId="0" borderId="19" xfId="0" applyNumberFormat="1" applyFont="1" applyBorder="1" applyAlignment="1" applyProtection="1">
      <alignment horizontal="left" vertical="center" shrinkToFit="1"/>
      <protection locked="0"/>
    </xf>
    <xf numFmtId="0" fontId="14" fillId="3" borderId="19" xfId="0" applyNumberFormat="1" applyFont="1" applyFill="1" applyBorder="1" applyAlignment="1" applyProtection="1">
      <alignment horizontal="left" vertical="center" shrinkToFit="1"/>
      <protection locked="0"/>
    </xf>
    <xf numFmtId="0" fontId="23" fillId="0" borderId="19" xfId="0" applyNumberFormat="1" applyFont="1" applyFill="1" applyBorder="1" applyAlignment="1" applyProtection="1">
      <alignment horizontal="left" vertical="center" wrapText="1" shrinkToFit="1"/>
      <protection locked="0"/>
    </xf>
    <xf numFmtId="0" fontId="14" fillId="3" borderId="19" xfId="0" applyNumberFormat="1" applyFont="1" applyFill="1" applyBorder="1" applyAlignment="1" applyProtection="1">
      <alignment horizontal="left" vertical="center" wrapText="1" shrinkToFit="1"/>
      <protection locked="0"/>
    </xf>
    <xf numFmtId="165" fontId="9" fillId="0" borderId="0" xfId="0" applyNumberFormat="1" applyFont="1" applyBorder="1" applyAlignment="1">
      <alignment vertical="center"/>
    </xf>
    <xf numFmtId="165" fontId="15" fillId="0" borderId="0" xfId="0" applyNumberFormat="1" applyFont="1" applyBorder="1" applyAlignment="1">
      <alignment vertical="center"/>
    </xf>
    <xf numFmtId="0" fontId="23" fillId="0" borderId="19" xfId="0" applyNumberFormat="1" applyFont="1" applyBorder="1" applyAlignment="1" applyProtection="1">
      <alignment horizontal="left" vertical="center" wrapText="1"/>
      <protection locked="0"/>
    </xf>
    <xf numFmtId="3" fontId="23" fillId="0" borderId="41" xfId="0" applyNumberFormat="1" applyFont="1" applyBorder="1" applyAlignment="1" applyProtection="1">
      <alignment horizontal="right" vertical="center"/>
      <protection locked="0"/>
    </xf>
    <xf numFmtId="3" fontId="23" fillId="17" borderId="56" xfId="0" applyNumberFormat="1" applyFont="1" applyFill="1" applyBorder="1" applyAlignment="1" applyProtection="1">
      <alignment horizontal="right" vertical="center"/>
      <protection locked="0"/>
    </xf>
    <xf numFmtId="3" fontId="23" fillId="21" borderId="19" xfId="0" applyNumberFormat="1" applyFont="1" applyFill="1" applyBorder="1" applyAlignment="1" applyProtection="1">
      <alignment horizontal="right" vertical="center"/>
      <protection locked="0"/>
    </xf>
    <xf numFmtId="49" fontId="23" fillId="3" borderId="19" xfId="0" applyNumberFormat="1" applyFont="1" applyFill="1" applyBorder="1" applyAlignment="1" applyProtection="1">
      <alignment vertical="center" wrapText="1" shrinkToFit="1"/>
      <protection locked="0"/>
    </xf>
    <xf numFmtId="165" fontId="23" fillId="0" borderId="0" xfId="0" applyNumberFormat="1" applyFont="1" applyBorder="1" applyAlignment="1">
      <alignment vertical="center"/>
    </xf>
    <xf numFmtId="0" fontId="18" fillId="0" borderId="43" xfId="0" applyNumberFormat="1" applyFont="1" applyBorder="1" applyAlignment="1" applyProtection="1">
      <alignment horizontal="right" vertical="center"/>
      <protection locked="0"/>
    </xf>
    <xf numFmtId="49" fontId="18" fillId="3" borderId="43" xfId="0" applyNumberFormat="1" applyFont="1" applyFill="1" applyBorder="1" applyAlignment="1" applyProtection="1">
      <alignment vertical="center" wrapText="1" shrinkToFit="1"/>
      <protection locked="0"/>
    </xf>
    <xf numFmtId="165" fontId="18" fillId="0" borderId="0" xfId="0" applyNumberFormat="1" applyFont="1" applyBorder="1" applyAlignment="1">
      <alignment vertical="center"/>
    </xf>
    <xf numFmtId="49" fontId="9" fillId="3" borderId="19" xfId="0" applyNumberFormat="1" applyFont="1" applyFill="1" applyBorder="1" applyAlignment="1" applyProtection="1">
      <alignment horizontal="left" vertical="center" wrapText="1" shrinkToFit="1"/>
      <protection locked="0"/>
    </xf>
    <xf numFmtId="0" fontId="24" fillId="12" borderId="2" xfId="0" applyNumberFormat="1" applyFont="1" applyFill="1" applyBorder="1" applyAlignment="1" applyProtection="1">
      <alignment horizontal="left" vertical="center" wrapText="1"/>
      <protection locked="0"/>
    </xf>
    <xf numFmtId="3" fontId="25" fillId="28" borderId="32" xfId="0" applyNumberFormat="1" applyFont="1" applyFill="1" applyBorder="1" applyAlignment="1" applyProtection="1">
      <alignment horizontal="right" vertical="center"/>
    </xf>
    <xf numFmtId="3" fontId="25" fillId="29" borderId="32" xfId="0" applyNumberFormat="1" applyFont="1" applyFill="1" applyBorder="1" applyAlignment="1" applyProtection="1">
      <alignment horizontal="right" vertical="center"/>
    </xf>
    <xf numFmtId="3" fontId="25" fillId="28" borderId="32" xfId="0" applyNumberFormat="1" applyFont="1" applyFill="1" applyBorder="1" applyAlignment="1" applyProtection="1">
      <alignment horizontal="right" vertical="center"/>
      <protection locked="0"/>
    </xf>
    <xf numFmtId="166" fontId="14" fillId="35" borderId="5" xfId="0" applyNumberFormat="1" applyFont="1" applyFill="1" applyBorder="1" applyAlignment="1" applyProtection="1">
      <alignment horizontal="right" vertical="center"/>
      <protection locked="0"/>
    </xf>
    <xf numFmtId="49" fontId="25" fillId="12" borderId="2" xfId="0" applyNumberFormat="1" applyFont="1" applyFill="1" applyBorder="1" applyAlignment="1" applyProtection="1">
      <alignment horizontal="left" vertical="center" wrapText="1"/>
      <protection locked="0"/>
    </xf>
    <xf numFmtId="165" fontId="25" fillId="0" borderId="0" xfId="0" applyNumberFormat="1" applyFont="1" applyBorder="1" applyAlignment="1">
      <alignment vertical="center"/>
    </xf>
    <xf numFmtId="0" fontId="14" fillId="0" borderId="19" xfId="0" applyNumberFormat="1" applyFont="1" applyBorder="1" applyAlignment="1" applyProtection="1">
      <alignment horizontal="left" vertical="center" wrapText="1"/>
      <protection locked="0"/>
    </xf>
    <xf numFmtId="0" fontId="14" fillId="35" borderId="11" xfId="0" applyFont="1" applyFill="1" applyBorder="1" applyAlignment="1">
      <alignment horizontal="right" vertical="center"/>
    </xf>
    <xf numFmtId="3" fontId="14" fillId="19" borderId="17" xfId="0" applyNumberFormat="1" applyFont="1" applyFill="1" applyBorder="1" applyAlignment="1" applyProtection="1">
      <alignment horizontal="right" vertical="center"/>
      <protection locked="0"/>
    </xf>
    <xf numFmtId="3" fontId="14" fillId="30" borderId="19" xfId="0" applyNumberFormat="1" applyFont="1" applyFill="1" applyBorder="1" applyAlignment="1" applyProtection="1">
      <alignment horizontal="right" vertical="center"/>
      <protection locked="0"/>
    </xf>
    <xf numFmtId="3" fontId="9" fillId="20" borderId="41" xfId="0" applyNumberFormat="1" applyFont="1" applyFill="1" applyBorder="1" applyAlignment="1" applyProtection="1">
      <alignment horizontal="right" vertical="center"/>
    </xf>
    <xf numFmtId="3" fontId="14" fillId="3" borderId="19" xfId="0" applyNumberFormat="1" applyFont="1" applyFill="1" applyBorder="1" applyAlignment="1" applyProtection="1">
      <alignment horizontal="left" vertical="center" wrapText="1" shrinkToFit="1"/>
      <protection locked="0"/>
    </xf>
    <xf numFmtId="0" fontId="9" fillId="0" borderId="76" xfId="0" applyNumberFormat="1" applyFont="1" applyBorder="1" applyAlignment="1" applyProtection="1">
      <alignment horizontal="right" vertical="center"/>
      <protection locked="0"/>
    </xf>
    <xf numFmtId="3" fontId="9" fillId="3" borderId="43" xfId="0" applyNumberFormat="1" applyFont="1" applyFill="1" applyBorder="1" applyAlignment="1" applyProtection="1">
      <alignment horizontal="left" vertical="center" wrapText="1" shrinkToFit="1"/>
      <protection locked="0"/>
    </xf>
    <xf numFmtId="0" fontId="18" fillId="2" borderId="15" xfId="0" applyNumberFormat="1" applyFont="1" applyFill="1" applyBorder="1" applyAlignment="1" applyProtection="1">
      <alignment horizontal="right" vertical="center" wrapText="1"/>
      <protection locked="0"/>
    </xf>
    <xf numFmtId="0" fontId="14" fillId="35" borderId="15" xfId="0" applyFont="1" applyFill="1" applyBorder="1" applyAlignment="1">
      <alignment horizontal="right" vertical="center"/>
    </xf>
    <xf numFmtId="3" fontId="9" fillId="20" borderId="15" xfId="0" applyNumberFormat="1" applyFont="1" applyFill="1" applyBorder="1" applyAlignment="1" applyProtection="1">
      <alignment horizontal="right" vertical="center"/>
    </xf>
    <xf numFmtId="3" fontId="9" fillId="20" borderId="77" xfId="0" applyNumberFormat="1" applyFont="1" applyFill="1" applyBorder="1" applyAlignment="1" applyProtection="1">
      <alignment horizontal="right" vertical="center"/>
    </xf>
    <xf numFmtId="166" fontId="9" fillId="34" borderId="14" xfId="0" applyNumberFormat="1" applyFont="1" applyFill="1" applyBorder="1" applyAlignment="1" applyProtection="1">
      <alignment horizontal="right" vertical="center"/>
    </xf>
    <xf numFmtId="3" fontId="9" fillId="3" borderId="2" xfId="0" applyNumberFormat="1" applyFont="1" applyFill="1" applyBorder="1" applyAlignment="1" applyProtection="1">
      <alignment horizontal="left" vertical="center" shrinkToFit="1"/>
      <protection locked="0"/>
    </xf>
    <xf numFmtId="165" fontId="14" fillId="3" borderId="0" xfId="0" applyNumberFormat="1" applyFont="1" applyFill="1" applyBorder="1" applyAlignment="1">
      <alignment vertical="center"/>
    </xf>
    <xf numFmtId="0" fontId="14" fillId="0" borderId="4" xfId="0" applyNumberFormat="1" applyFont="1" applyFill="1" applyBorder="1" applyAlignment="1">
      <alignment wrapText="1"/>
    </xf>
    <xf numFmtId="3" fontId="14" fillId="0" borderId="4" xfId="0" applyNumberFormat="1" applyFont="1" applyFill="1" applyBorder="1"/>
    <xf numFmtId="3" fontId="14" fillId="0" borderId="4" xfId="0" applyNumberFormat="1" applyFont="1" applyFill="1" applyBorder="1" applyAlignment="1">
      <alignment wrapText="1"/>
    </xf>
    <xf numFmtId="165" fontId="14" fillId="0" borderId="0" xfId="0" applyNumberFormat="1" applyFont="1" applyFill="1" applyBorder="1" applyAlignment="1">
      <alignment horizontal="left" vertical="center"/>
    </xf>
    <xf numFmtId="0" fontId="14" fillId="0" borderId="0" xfId="0" applyNumberFormat="1" applyFont="1" applyBorder="1" applyAlignment="1">
      <alignment wrapText="1"/>
    </xf>
    <xf numFmtId="3" fontId="14" fillId="0" borderId="0" xfId="0" applyNumberFormat="1" applyFont="1" applyBorder="1"/>
    <xf numFmtId="3" fontId="14" fillId="0" borderId="0" xfId="0" applyNumberFormat="1" applyFont="1" applyBorder="1" applyAlignment="1">
      <alignment wrapText="1"/>
    </xf>
    <xf numFmtId="0" fontId="7" fillId="0" borderId="0" xfId="0" applyFont="1" applyFill="1" applyAlignment="1">
      <alignment vertical="center"/>
    </xf>
    <xf numFmtId="0" fontId="6" fillId="0" borderId="0" xfId="0" applyFont="1" applyFill="1" applyAlignment="1">
      <alignment vertical="center"/>
    </xf>
    <xf numFmtId="49" fontId="12" fillId="4" borderId="54" xfId="0" applyNumberFormat="1" applyFont="1" applyFill="1" applyBorder="1" applyAlignment="1">
      <alignment horizontal="center" vertical="center"/>
    </xf>
    <xf numFmtId="0" fontId="5" fillId="0" borderId="1" xfId="0" applyFont="1" applyFill="1" applyBorder="1" applyAlignment="1">
      <alignment horizontal="center" vertical="top"/>
    </xf>
    <xf numFmtId="0" fontId="7" fillId="4" borderId="64" xfId="0" applyFont="1" applyFill="1" applyBorder="1" applyAlignment="1">
      <alignment horizontal="center" vertical="center" wrapText="1"/>
    </xf>
    <xf numFmtId="0" fontId="7" fillId="0" borderId="1" xfId="0" applyFont="1" applyFill="1" applyBorder="1" applyAlignment="1">
      <alignment horizontal="center" vertical="top"/>
    </xf>
    <xf numFmtId="4" fontId="26" fillId="4" borderId="64" xfId="0" applyNumberFormat="1" applyFont="1" applyFill="1" applyBorder="1" applyAlignment="1">
      <alignment horizontal="center" vertical="center" wrapText="1"/>
    </xf>
    <xf numFmtId="0" fontId="7" fillId="4" borderId="55" xfId="0" applyFont="1" applyFill="1" applyBorder="1" applyAlignment="1">
      <alignment horizontal="center" vertical="center" wrapText="1"/>
    </xf>
    <xf numFmtId="0" fontId="6" fillId="0" borderId="0" xfId="0" applyFont="1" applyFill="1" applyAlignment="1">
      <alignment horizontal="center" vertical="top"/>
    </xf>
    <xf numFmtId="49" fontId="6" fillId="0" borderId="42" xfId="0" applyNumberFormat="1" applyFont="1" applyFill="1" applyBorder="1" applyAlignment="1">
      <alignment horizontal="center" vertical="center"/>
    </xf>
    <xf numFmtId="0" fontId="6" fillId="0" borderId="0" xfId="0" applyFont="1" applyFill="1" applyBorder="1" applyAlignment="1">
      <alignment horizontal="center" vertical="center"/>
    </xf>
    <xf numFmtId="4" fontId="6" fillId="0" borderId="31" xfId="0" applyNumberFormat="1" applyFont="1" applyFill="1" applyBorder="1" applyAlignment="1">
      <alignment horizontal="right" vertical="center" wrapText="1"/>
    </xf>
    <xf numFmtId="0" fontId="6" fillId="0" borderId="0" xfId="0" applyFont="1" applyFill="1" applyBorder="1" applyAlignment="1">
      <alignment horizontal="right" vertical="center"/>
    </xf>
    <xf numFmtId="4" fontId="6" fillId="0" borderId="69" xfId="0" applyNumberFormat="1" applyFont="1" applyFill="1" applyBorder="1" applyAlignment="1">
      <alignment horizontal="right" vertical="center" wrapText="1"/>
    </xf>
    <xf numFmtId="49" fontId="6" fillId="0" borderId="41" xfId="0" applyNumberFormat="1" applyFont="1" applyFill="1" applyBorder="1" applyAlignment="1">
      <alignment horizontal="center" vertical="center"/>
    </xf>
    <xf numFmtId="4" fontId="6" fillId="0" borderId="27" xfId="0" applyNumberFormat="1" applyFont="1" applyFill="1" applyBorder="1" applyAlignment="1">
      <alignment horizontal="right" vertical="center" wrapText="1"/>
    </xf>
    <xf numFmtId="4" fontId="6" fillId="0" borderId="56" xfId="0" applyNumberFormat="1" applyFont="1" applyFill="1" applyBorder="1" applyAlignment="1">
      <alignment horizontal="right" vertical="center" wrapText="1"/>
    </xf>
    <xf numFmtId="49" fontId="6" fillId="0" borderId="61" xfId="0" applyNumberFormat="1" applyFont="1" applyFill="1" applyBorder="1" applyAlignment="1">
      <alignment horizontal="center" vertical="center"/>
    </xf>
    <xf numFmtId="4" fontId="6" fillId="0" borderId="30" xfId="0" applyNumberFormat="1" applyFont="1" applyFill="1" applyBorder="1" applyAlignment="1">
      <alignment horizontal="right" vertical="center" wrapText="1"/>
    </xf>
    <xf numFmtId="4" fontId="6" fillId="0" borderId="62" xfId="0" applyNumberFormat="1" applyFont="1" applyFill="1" applyBorder="1" applyAlignment="1">
      <alignment horizontal="right" vertical="center" wrapText="1"/>
    </xf>
    <xf numFmtId="4" fontId="20" fillId="23" borderId="28" xfId="0" applyNumberFormat="1" applyFont="1" applyFill="1" applyBorder="1" applyAlignment="1">
      <alignment horizontal="right" vertical="center"/>
    </xf>
    <xf numFmtId="0" fontId="6" fillId="0" borderId="9" xfId="0" applyFont="1" applyFill="1" applyBorder="1" applyAlignment="1">
      <alignment horizontal="right" vertical="center"/>
    </xf>
    <xf numFmtId="0" fontId="6" fillId="0" borderId="9" xfId="0" applyFont="1" applyFill="1" applyBorder="1" applyAlignment="1">
      <alignment vertical="center"/>
    </xf>
    <xf numFmtId="4" fontId="20" fillId="23" borderId="57" xfId="0" applyNumberFormat="1" applyFont="1" applyFill="1" applyBorder="1" applyAlignment="1">
      <alignment horizontal="right" vertical="center"/>
    </xf>
    <xf numFmtId="0" fontId="6" fillId="0" borderId="7" xfId="0" applyFont="1" applyFill="1" applyBorder="1" applyAlignment="1">
      <alignment horizontal="left" vertical="center"/>
    </xf>
    <xf numFmtId="0" fontId="10" fillId="0" borderId="0" xfId="0" applyFont="1" applyFill="1" applyAlignment="1">
      <alignment horizontal="left" vertical="center"/>
    </xf>
    <xf numFmtId="0" fontId="7" fillId="13" borderId="3" xfId="0" applyFont="1" applyFill="1" applyBorder="1" applyAlignment="1">
      <alignment horizontal="right" vertical="center"/>
    </xf>
    <xf numFmtId="0" fontId="7" fillId="4" borderId="55" xfId="0" applyFont="1" applyFill="1" applyBorder="1" applyAlignment="1">
      <alignment horizontal="center" vertical="center"/>
    </xf>
    <xf numFmtId="4" fontId="6" fillId="0" borderId="69" xfId="0" applyNumberFormat="1" applyFont="1" applyFill="1" applyBorder="1" applyAlignment="1">
      <alignment horizontal="right" vertical="center"/>
    </xf>
    <xf numFmtId="4" fontId="6" fillId="0" borderId="62" xfId="0" applyNumberFormat="1" applyFont="1" applyFill="1" applyBorder="1" applyAlignment="1">
      <alignment horizontal="right" vertical="center"/>
    </xf>
    <xf numFmtId="4" fontId="7" fillId="23" borderId="57" xfId="0" applyNumberFormat="1" applyFont="1" applyFill="1" applyBorder="1" applyAlignment="1">
      <alignment horizontal="right" vertical="center"/>
    </xf>
    <xf numFmtId="0" fontId="7" fillId="3" borderId="3" xfId="0" applyFont="1" applyFill="1" applyBorder="1" applyAlignment="1">
      <alignment vertical="center" wrapText="1"/>
    </xf>
    <xf numFmtId="0" fontId="7" fillId="3" borderId="0" xfId="0" applyFont="1" applyFill="1" applyBorder="1" applyAlignment="1">
      <alignment vertical="center" wrapText="1"/>
    </xf>
    <xf numFmtId="0" fontId="6" fillId="3" borderId="0" xfId="0" applyFont="1" applyFill="1" applyBorder="1" applyAlignment="1">
      <alignment vertical="center" wrapText="1"/>
    </xf>
    <xf numFmtId="0" fontId="6" fillId="0" borderId="0" xfId="0" applyFont="1" applyFill="1" applyAlignment="1">
      <alignment horizontal="right" vertical="center"/>
    </xf>
    <xf numFmtId="49" fontId="7" fillId="3" borderId="0" xfId="0" applyNumberFormat="1" applyFont="1" applyFill="1" applyBorder="1" applyAlignment="1">
      <alignment horizontal="right"/>
    </xf>
    <xf numFmtId="3" fontId="20" fillId="3" borderId="4" xfId="0" applyNumberFormat="1" applyFont="1" applyFill="1" applyBorder="1"/>
    <xf numFmtId="4" fontId="6" fillId="7" borderId="56" xfId="0" applyNumberFormat="1" applyFont="1" applyFill="1" applyBorder="1" applyAlignment="1">
      <alignment vertical="center"/>
    </xf>
    <xf numFmtId="0" fontId="7" fillId="6" borderId="66" xfId="0" applyFont="1" applyFill="1" applyBorder="1" applyAlignment="1">
      <alignment horizontal="center" vertical="center" wrapText="1"/>
    </xf>
    <xf numFmtId="4" fontId="7" fillId="6" borderId="64" xfId="0" applyNumberFormat="1" applyFont="1" applyFill="1" applyBorder="1" applyAlignment="1">
      <alignment horizontal="center" vertical="center" wrapText="1"/>
    </xf>
    <xf numFmtId="4" fontId="26" fillId="6" borderId="55" xfId="0" applyNumberFormat="1" applyFont="1" applyFill="1" applyBorder="1" applyAlignment="1">
      <alignment horizontal="center" vertical="center" wrapText="1"/>
    </xf>
    <xf numFmtId="4" fontId="6" fillId="15" borderId="27" xfId="0" applyNumberFormat="1" applyFont="1" applyFill="1" applyBorder="1" applyAlignment="1">
      <alignment horizontal="center" vertical="center"/>
    </xf>
    <xf numFmtId="4" fontId="6" fillId="15" borderId="27" xfId="0" applyNumberFormat="1" applyFont="1" applyFill="1" applyBorder="1" applyAlignment="1">
      <alignment vertical="center"/>
    </xf>
    <xf numFmtId="4" fontId="6" fillId="25" borderId="27" xfId="0" applyNumberFormat="1" applyFont="1" applyFill="1" applyBorder="1" applyAlignment="1">
      <alignment horizontal="center" vertical="center"/>
    </xf>
    <xf numFmtId="4" fontId="6" fillId="25" borderId="56" xfId="0" applyNumberFormat="1" applyFont="1" applyFill="1" applyBorder="1" applyAlignment="1">
      <alignment vertical="center"/>
    </xf>
    <xf numFmtId="4" fontId="7" fillId="15" borderId="27" xfId="0" applyNumberFormat="1" applyFont="1" applyFill="1" applyBorder="1" applyAlignment="1">
      <alignment horizontal="center" vertical="center"/>
    </xf>
    <xf numFmtId="4" fontId="7" fillId="15" borderId="27" xfId="0" applyNumberFormat="1" applyFont="1" applyFill="1" applyBorder="1" applyAlignment="1">
      <alignment vertical="center"/>
    </xf>
    <xf numFmtId="4" fontId="7" fillId="7" borderId="56" xfId="0" applyNumberFormat="1" applyFont="1" applyFill="1" applyBorder="1" applyAlignment="1">
      <alignment vertical="center"/>
    </xf>
    <xf numFmtId="4" fontId="6" fillId="25" borderId="27" xfId="0" applyNumberFormat="1" applyFont="1" applyFill="1" applyBorder="1" applyAlignment="1">
      <alignment vertical="center"/>
    </xf>
    <xf numFmtId="4" fontId="26" fillId="24" borderId="27" xfId="0" applyNumberFormat="1" applyFont="1" applyFill="1" applyBorder="1" applyAlignment="1">
      <alignment horizontal="center" vertical="center"/>
    </xf>
    <xf numFmtId="0" fontId="7" fillId="0" borderId="37" xfId="0" quotePrefix="1" applyFont="1" applyBorder="1" applyAlignment="1">
      <alignment horizontal="right" vertical="center"/>
    </xf>
    <xf numFmtId="0" fontId="7" fillId="0" borderId="18" xfId="0" applyFont="1" applyBorder="1" applyAlignment="1">
      <alignment horizontal="right" vertical="center"/>
    </xf>
    <xf numFmtId="0" fontId="11" fillId="0" borderId="47" xfId="0" quotePrefix="1" applyFont="1" applyBorder="1" applyAlignment="1">
      <alignment horizontal="right" vertical="center"/>
    </xf>
    <xf numFmtId="4" fontId="6" fillId="7" borderId="57" xfId="0" applyNumberFormat="1" applyFont="1" applyFill="1" applyBorder="1" applyAlignment="1">
      <alignment vertical="center"/>
    </xf>
    <xf numFmtId="0" fontId="9" fillId="0" borderId="0" xfId="0" applyFont="1"/>
    <xf numFmtId="0" fontId="9" fillId="0" borderId="0" xfId="0" applyFont="1" applyAlignment="1">
      <alignment wrapText="1"/>
    </xf>
    <xf numFmtId="0" fontId="14" fillId="0" borderId="0" xfId="0" applyFont="1" applyAlignment="1">
      <alignment wrapText="1"/>
    </xf>
    <xf numFmtId="0" fontId="9" fillId="0" borderId="0" xfId="0" applyFont="1" applyAlignment="1">
      <alignment horizontal="right" wrapText="1"/>
    </xf>
    <xf numFmtId="0" fontId="29" fillId="0" borderId="11" xfId="0" applyFont="1" applyBorder="1" applyAlignment="1">
      <alignment vertical="center"/>
    </xf>
    <xf numFmtId="0" fontId="17" fillId="0" borderId="0" xfId="0" applyFont="1" applyAlignment="1">
      <alignment vertical="center"/>
    </xf>
    <xf numFmtId="0" fontId="17" fillId="0" borderId="54" xfId="0" applyFont="1" applyBorder="1" applyAlignment="1">
      <alignment vertical="center"/>
    </xf>
    <xf numFmtId="4" fontId="29" fillId="4" borderId="55" xfId="0" applyNumberFormat="1" applyFont="1" applyFill="1" applyBorder="1" applyAlignment="1">
      <alignment horizontal="center" vertical="center" wrapText="1"/>
    </xf>
    <xf numFmtId="0" fontId="30" fillId="0" borderId="0" xfId="0" applyFont="1" applyBorder="1" applyAlignment="1">
      <alignment horizontal="center" vertical="center"/>
    </xf>
    <xf numFmtId="0" fontId="29" fillId="4" borderId="64" xfId="0" applyFont="1" applyFill="1" applyBorder="1" applyAlignment="1">
      <alignment horizontal="center" vertical="center"/>
    </xf>
    <xf numFmtId="0" fontId="29" fillId="4" borderId="55" xfId="0" applyFont="1" applyFill="1" applyBorder="1" applyAlignment="1">
      <alignment horizontal="center" vertical="center"/>
    </xf>
    <xf numFmtId="0" fontId="17" fillId="4" borderId="41" xfId="0" applyFont="1" applyFill="1" applyBorder="1" applyAlignment="1">
      <alignment horizontal="right" vertical="center"/>
    </xf>
    <xf numFmtId="4" fontId="17" fillId="7" borderId="56" xfId="0" applyNumberFormat="1" applyFont="1" applyFill="1" applyBorder="1" applyAlignment="1">
      <alignment horizontal="right" vertical="center" wrapText="1"/>
    </xf>
    <xf numFmtId="164" fontId="17" fillId="0" borderId="0" xfId="0" applyNumberFormat="1" applyFont="1" applyBorder="1" applyAlignment="1">
      <alignment horizontal="right" vertical="center"/>
    </xf>
    <xf numFmtId="3" fontId="29" fillId="7" borderId="27" xfId="0" applyNumberFormat="1" applyFont="1" applyFill="1" applyBorder="1" applyAlignment="1">
      <alignment horizontal="right" vertical="center"/>
    </xf>
    <xf numFmtId="166" fontId="29" fillId="7" borderId="56" xfId="0" applyNumberFormat="1" applyFont="1" applyFill="1" applyBorder="1" applyAlignment="1">
      <alignment horizontal="center" vertical="center"/>
    </xf>
    <xf numFmtId="0" fontId="16" fillId="0" borderId="0" xfId="0" applyFont="1" applyAlignment="1">
      <alignment vertical="center"/>
    </xf>
    <xf numFmtId="4" fontId="17" fillId="7" borderId="62" xfId="0" applyNumberFormat="1" applyFont="1" applyFill="1" applyBorder="1" applyAlignment="1">
      <alignment horizontal="right" vertical="center" wrapText="1"/>
    </xf>
    <xf numFmtId="3" fontId="17" fillId="7" borderId="30" xfId="0" applyNumberFormat="1" applyFont="1" applyFill="1" applyBorder="1" applyAlignment="1">
      <alignment horizontal="right" vertical="center"/>
    </xf>
    <xf numFmtId="166" fontId="17" fillId="7" borderId="62" xfId="0" applyNumberFormat="1" applyFont="1" applyFill="1" applyBorder="1" applyAlignment="1">
      <alignment horizontal="center" vertical="center"/>
    </xf>
    <xf numFmtId="0" fontId="14" fillId="0" borderId="0" xfId="0" applyFont="1" applyAlignment="1">
      <alignment horizontal="left" vertical="center"/>
    </xf>
    <xf numFmtId="0" fontId="29" fillId="4" borderId="45" xfId="0" applyFont="1" applyFill="1" applyBorder="1" applyAlignment="1">
      <alignment horizontal="right" vertical="center"/>
    </xf>
    <xf numFmtId="4" fontId="29" fillId="7" borderId="67" xfId="0" applyNumberFormat="1" applyFont="1" applyFill="1" applyBorder="1" applyAlignment="1">
      <alignment horizontal="right" vertical="center" wrapText="1"/>
    </xf>
    <xf numFmtId="0" fontId="17" fillId="0" borderId="0" xfId="0" applyFont="1" applyBorder="1" applyAlignment="1">
      <alignment vertical="center"/>
    </xf>
    <xf numFmtId="3" fontId="29" fillId="7" borderId="68" xfId="0" applyNumberFormat="1" applyFont="1" applyFill="1" applyBorder="1" applyAlignment="1">
      <alignment horizontal="right" vertical="center"/>
    </xf>
    <xf numFmtId="166" fontId="29" fillId="7" borderId="67" xfId="0" applyNumberFormat="1" applyFont="1" applyFill="1" applyBorder="1" applyAlignment="1">
      <alignment horizontal="center" vertical="center"/>
    </xf>
    <xf numFmtId="0" fontId="29" fillId="0" borderId="0" xfId="0" applyFont="1" applyAlignment="1">
      <alignment vertical="center"/>
    </xf>
    <xf numFmtId="0" fontId="17" fillId="0" borderId="1" xfId="0" applyFont="1" applyBorder="1" applyAlignment="1">
      <alignment vertical="center"/>
    </xf>
    <xf numFmtId="0" fontId="17" fillId="0" borderId="13" xfId="0" applyFont="1" applyBorder="1" applyAlignment="1">
      <alignment horizontal="center" vertical="center"/>
    </xf>
    <xf numFmtId="0" fontId="14" fillId="0" borderId="34" xfId="0" applyFont="1" applyBorder="1"/>
    <xf numFmtId="0" fontId="14" fillId="0" borderId="0" xfId="0" applyFont="1" applyBorder="1"/>
    <xf numFmtId="0" fontId="13"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14" fillId="0" borderId="13" xfId="0" applyFont="1" applyBorder="1" applyAlignment="1">
      <alignment horizontal="center"/>
    </xf>
    <xf numFmtId="0" fontId="14" fillId="0" borderId="13" xfId="0" applyFont="1" applyBorder="1" applyAlignment="1">
      <alignment horizontal="center" wrapText="1"/>
    </xf>
    <xf numFmtId="0" fontId="9" fillId="0" borderId="6" xfId="0" applyFont="1" applyBorder="1"/>
    <xf numFmtId="0" fontId="14" fillId="0" borderId="13" xfId="0" applyFont="1" applyBorder="1"/>
    <xf numFmtId="0" fontId="14" fillId="0" borderId="0" xfId="0" applyFont="1" applyBorder="1" applyAlignment="1">
      <alignment horizontal="center"/>
    </xf>
    <xf numFmtId="0" fontId="32" fillId="0" borderId="34" xfId="0" applyFont="1" applyFill="1" applyBorder="1"/>
    <xf numFmtId="0" fontId="14" fillId="0" borderId="8" xfId="0" applyFont="1" applyBorder="1"/>
    <xf numFmtId="0" fontId="14" fillId="0" borderId="9" xfId="0" applyFont="1" applyBorder="1"/>
    <xf numFmtId="0" fontId="14" fillId="0" borderId="10" xfId="0" applyFont="1" applyBorder="1"/>
    <xf numFmtId="0" fontId="33" fillId="4" borderId="27" xfId="0" applyFont="1" applyFill="1" applyBorder="1" applyAlignment="1">
      <alignment horizontal="right" vertical="center"/>
    </xf>
    <xf numFmtId="0" fontId="33" fillId="9" borderId="27" xfId="0" applyFont="1" applyFill="1" applyBorder="1" applyAlignment="1">
      <alignment horizontal="center" vertical="center"/>
    </xf>
    <xf numFmtId="0" fontId="33" fillId="9" borderId="2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xf>
    <xf numFmtId="0" fontId="33" fillId="4" borderId="27" xfId="0" applyFont="1" applyFill="1" applyBorder="1" applyAlignment="1">
      <alignment horizontal="right" vertical="center" wrapText="1"/>
    </xf>
    <xf numFmtId="0" fontId="33" fillId="0" borderId="0" xfId="0" applyFont="1"/>
    <xf numFmtId="49" fontId="33" fillId="4" borderId="28" xfId="0" applyNumberFormat="1" applyFont="1" applyFill="1" applyBorder="1" applyAlignment="1">
      <alignment horizontal="right" vertical="center" wrapText="1"/>
    </xf>
    <xf numFmtId="0" fontId="33" fillId="7" borderId="28" xfId="0" applyNumberFormat="1" applyFont="1" applyFill="1" applyBorder="1" applyAlignment="1">
      <alignment horizontal="center" vertical="center"/>
    </xf>
    <xf numFmtId="0" fontId="33" fillId="0" borderId="9" xfId="0" applyFont="1" applyBorder="1" applyAlignment="1">
      <alignment vertical="center"/>
    </xf>
    <xf numFmtId="0" fontId="33" fillId="4" borderId="28" xfId="0" applyFont="1" applyFill="1" applyBorder="1" applyAlignment="1">
      <alignment horizontal="right" vertical="center"/>
    </xf>
    <xf numFmtId="0" fontId="33" fillId="7" borderId="57" xfId="0" applyNumberFormat="1" applyFont="1" applyFill="1" applyBorder="1" applyAlignment="1">
      <alignment horizontal="center" vertical="center" wrapText="1"/>
    </xf>
    <xf numFmtId="49" fontId="33" fillId="0" borderId="0" xfId="0" applyNumberFormat="1" applyFont="1" applyAlignment="1">
      <alignment vertical="center"/>
    </xf>
    <xf numFmtId="0" fontId="33" fillId="0" borderId="0" xfId="0" applyFont="1" applyAlignment="1">
      <alignment vertical="center"/>
    </xf>
    <xf numFmtId="0" fontId="6" fillId="13" borderId="0" xfId="0" applyFont="1" applyFill="1" applyBorder="1" applyAlignment="1">
      <alignment horizontal="right" vertical="center"/>
    </xf>
    <xf numFmtId="0" fontId="6" fillId="13" borderId="10" xfId="0" applyFont="1" applyFill="1" applyBorder="1" applyAlignment="1">
      <alignment horizontal="right" vertical="center"/>
    </xf>
    <xf numFmtId="0" fontId="6" fillId="3" borderId="5" xfId="0" applyFont="1" applyFill="1" applyBorder="1" applyAlignment="1">
      <alignment vertical="center" wrapText="1"/>
    </xf>
    <xf numFmtId="4" fontId="20" fillId="23" borderId="5" xfId="0" applyNumberFormat="1" applyFont="1" applyFill="1" applyBorder="1" applyAlignment="1">
      <alignment vertical="center"/>
    </xf>
    <xf numFmtId="0" fontId="6" fillId="3" borderId="0" xfId="0" applyFont="1" applyFill="1" applyBorder="1" applyAlignment="1"/>
    <xf numFmtId="0" fontId="6" fillId="0" borderId="0" xfId="0" applyFont="1" applyAlignment="1">
      <alignment vertical="center"/>
    </xf>
    <xf numFmtId="0" fontId="6" fillId="0" borderId="0" xfId="0" applyFont="1" applyAlignment="1">
      <alignment vertical="center" shrinkToFit="1"/>
    </xf>
    <xf numFmtId="4" fontId="7" fillId="8" borderId="57" xfId="0" applyNumberFormat="1" applyFont="1" applyFill="1" applyBorder="1" applyAlignment="1">
      <alignment vertical="center"/>
    </xf>
    <xf numFmtId="4" fontId="6" fillId="11" borderId="32" xfId="0" applyNumberFormat="1" applyFont="1" applyFill="1" applyBorder="1" applyAlignment="1">
      <alignment vertical="center"/>
    </xf>
    <xf numFmtId="4" fontId="7" fillId="11" borderId="33" xfId="0" applyNumberFormat="1" applyFont="1" applyFill="1" applyBorder="1" applyAlignment="1">
      <alignment vertical="center"/>
    </xf>
    <xf numFmtId="49" fontId="33" fillId="4" borderId="30" xfId="0" applyNumberFormat="1" applyFont="1" applyFill="1" applyBorder="1" applyAlignment="1">
      <alignment horizontal="right" vertical="center" wrapText="1"/>
    </xf>
    <xf numFmtId="0" fontId="33" fillId="7" borderId="30" xfId="0" applyFont="1" applyFill="1" applyBorder="1" applyAlignment="1">
      <alignment horizontal="center" vertical="center"/>
    </xf>
    <xf numFmtId="0" fontId="33" fillId="4" borderId="30" xfId="0" applyFont="1" applyFill="1" applyBorder="1" applyAlignment="1">
      <alignment horizontal="right" vertical="center"/>
    </xf>
    <xf numFmtId="0" fontId="33" fillId="7" borderId="30" xfId="0" applyNumberFormat="1" applyFont="1" applyFill="1" applyBorder="1" applyAlignment="1">
      <alignment horizontal="center" vertical="center" wrapText="1"/>
    </xf>
    <xf numFmtId="0" fontId="34" fillId="0" borderId="0" xfId="0" applyFont="1"/>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4" borderId="3" xfId="0" applyFont="1" applyFill="1" applyBorder="1" applyAlignment="1">
      <alignment horizontal="right" vertical="center" wrapText="1"/>
    </xf>
    <xf numFmtId="0" fontId="6" fillId="4" borderId="4" xfId="0" applyFont="1" applyFill="1" applyBorder="1" applyAlignment="1">
      <alignment horizontal="center" vertical="center" wrapText="1"/>
    </xf>
    <xf numFmtId="4" fontId="6" fillId="3" borderId="27" xfId="0" applyNumberFormat="1" applyFont="1" applyFill="1" applyBorder="1" applyAlignment="1">
      <alignment vertical="center"/>
    </xf>
    <xf numFmtId="4" fontId="6" fillId="3" borderId="56" xfId="0" applyNumberFormat="1" applyFont="1" applyFill="1" applyBorder="1" applyAlignment="1">
      <alignment vertical="center"/>
    </xf>
    <xf numFmtId="4" fontId="6" fillId="37" borderId="39" xfId="0" applyNumberFormat="1" applyFont="1" applyFill="1" applyBorder="1" applyAlignment="1">
      <alignment vertical="center"/>
    </xf>
    <xf numFmtId="4" fontId="6" fillId="37" borderId="18" xfId="0" applyNumberFormat="1" applyFont="1" applyFill="1" applyBorder="1" applyAlignment="1">
      <alignment vertical="center"/>
    </xf>
    <xf numFmtId="4" fontId="6" fillId="37" borderId="17" xfId="0" applyNumberFormat="1" applyFont="1" applyFill="1" applyBorder="1" applyAlignment="1">
      <alignment vertical="center"/>
    </xf>
    <xf numFmtId="4" fontId="26" fillId="38" borderId="39" xfId="0" applyNumberFormat="1" applyFont="1" applyFill="1" applyBorder="1" applyAlignment="1">
      <alignment horizontal="center" vertical="center"/>
    </xf>
    <xf numFmtId="4" fontId="7" fillId="38" borderId="18" xfId="0" applyNumberFormat="1" applyFont="1" applyFill="1" applyBorder="1" applyAlignment="1">
      <alignment vertical="center"/>
    </xf>
    <xf numFmtId="4" fontId="7" fillId="38" borderId="17" xfId="0" applyNumberFormat="1" applyFont="1" applyFill="1" applyBorder="1" applyAlignment="1">
      <alignment vertical="center"/>
    </xf>
    <xf numFmtId="167" fontId="6" fillId="36" borderId="51" xfId="0" applyNumberFormat="1" applyFont="1" applyFill="1" applyBorder="1" applyAlignment="1">
      <alignment horizontal="center" vertical="center" wrapText="1"/>
    </xf>
    <xf numFmtId="167" fontId="6" fillId="36" borderId="53" xfId="0" applyNumberFormat="1" applyFont="1" applyFill="1" applyBorder="1" applyAlignment="1">
      <alignment horizontal="center" vertical="center" wrapText="1"/>
    </xf>
    <xf numFmtId="0" fontId="14" fillId="0" borderId="23" xfId="0" applyNumberFormat="1" applyFont="1" applyBorder="1" applyAlignment="1" applyProtection="1">
      <alignment horizontal="left" vertical="center" wrapText="1" shrinkToFit="1"/>
      <protection locked="0"/>
    </xf>
    <xf numFmtId="3" fontId="14" fillId="0" borderId="42" xfId="0" applyNumberFormat="1" applyFont="1" applyBorder="1" applyAlignment="1" applyProtection="1">
      <alignment horizontal="right" vertical="center"/>
      <protection locked="0"/>
    </xf>
    <xf numFmtId="3" fontId="14" fillId="17" borderId="69" xfId="0" applyNumberFormat="1" applyFont="1" applyFill="1" applyBorder="1" applyAlignment="1" applyProtection="1">
      <alignment horizontal="right" vertical="center"/>
      <protection locked="0"/>
    </xf>
    <xf numFmtId="3" fontId="14" fillId="21" borderId="23" xfId="0" applyNumberFormat="1" applyFont="1" applyFill="1" applyBorder="1" applyAlignment="1" applyProtection="1">
      <alignment horizontal="right" vertical="center"/>
      <protection locked="0"/>
    </xf>
    <xf numFmtId="3" fontId="14" fillId="20" borderId="42" xfId="0" applyNumberFormat="1" applyFont="1" applyFill="1" applyBorder="1" applyAlignment="1" applyProtection="1">
      <alignment horizontal="right" vertical="center"/>
    </xf>
    <xf numFmtId="166" fontId="14" fillId="5" borderId="21" xfId="0" applyNumberFormat="1" applyFont="1" applyFill="1" applyBorder="1" applyAlignment="1" applyProtection="1">
      <alignment horizontal="right" vertical="center"/>
    </xf>
    <xf numFmtId="49" fontId="14" fillId="3" borderId="23" xfId="0" applyNumberFormat="1" applyFont="1" applyFill="1" applyBorder="1" applyAlignment="1" applyProtection="1">
      <alignment horizontal="left" vertical="center" wrapText="1"/>
      <protection locked="0"/>
    </xf>
    <xf numFmtId="49" fontId="14" fillId="3" borderId="23" xfId="0" applyNumberFormat="1" applyFont="1" applyFill="1" applyBorder="1" applyAlignment="1" applyProtection="1">
      <alignment horizontal="left" vertical="center" wrapText="1" shrinkToFit="1"/>
      <protection locked="0"/>
    </xf>
    <xf numFmtId="0" fontId="14" fillId="3" borderId="23" xfId="0" applyNumberFormat="1" applyFont="1" applyFill="1" applyBorder="1" applyAlignment="1" applyProtection="1">
      <alignment horizontal="left" vertical="center" wrapText="1" shrinkToFit="1"/>
      <protection locked="0"/>
    </xf>
    <xf numFmtId="0" fontId="14" fillId="0" borderId="23" xfId="0" applyNumberFormat="1" applyFont="1" applyBorder="1" applyAlignment="1" applyProtection="1">
      <alignment horizontal="left" vertical="center" shrinkToFit="1"/>
      <protection locked="0"/>
    </xf>
    <xf numFmtId="0" fontId="9" fillId="0" borderId="23" xfId="0" applyNumberFormat="1" applyFont="1" applyBorder="1" applyAlignment="1" applyProtection="1">
      <alignment horizontal="left" vertical="center" wrapText="1"/>
      <protection locked="0"/>
    </xf>
    <xf numFmtId="49" fontId="14" fillId="3" borderId="23" xfId="0" applyNumberFormat="1" applyFont="1" applyFill="1" applyBorder="1" applyAlignment="1" applyProtection="1">
      <alignment vertical="center" wrapText="1" shrinkToFit="1"/>
      <protection locked="0"/>
    </xf>
    <xf numFmtId="49" fontId="9" fillId="3" borderId="23" xfId="0" applyNumberFormat="1" applyFont="1" applyFill="1" applyBorder="1" applyAlignment="1" applyProtection="1">
      <alignment horizontal="left" vertical="center" wrapText="1" shrinkToFit="1"/>
      <protection locked="0"/>
    </xf>
    <xf numFmtId="3" fontId="14" fillId="35" borderId="11" xfId="0" applyNumberFormat="1" applyFont="1" applyFill="1" applyBorder="1" applyAlignment="1" applyProtection="1">
      <alignment horizontal="right" vertical="center"/>
      <protection locked="0"/>
    </xf>
    <xf numFmtId="3" fontId="14" fillId="19" borderId="21" xfId="0" applyNumberFormat="1" applyFont="1" applyFill="1" applyBorder="1" applyAlignment="1" applyProtection="1">
      <alignment horizontal="right" vertical="center"/>
      <protection locked="0"/>
    </xf>
    <xf numFmtId="3" fontId="14" fillId="22" borderId="21" xfId="0" applyNumberFormat="1" applyFont="1" applyFill="1" applyBorder="1" applyAlignment="1" applyProtection="1">
      <alignment horizontal="right" vertical="center"/>
      <protection locked="0"/>
    </xf>
    <xf numFmtId="3" fontId="14" fillId="30" borderId="23" xfId="0" applyNumberFormat="1" applyFont="1" applyFill="1" applyBorder="1" applyAlignment="1" applyProtection="1">
      <alignment horizontal="right" vertical="center"/>
      <protection locked="0"/>
    </xf>
    <xf numFmtId="3" fontId="9" fillId="20" borderId="42" xfId="0" applyNumberFormat="1" applyFont="1" applyFill="1" applyBorder="1" applyAlignment="1" applyProtection="1">
      <alignment horizontal="right" vertical="center"/>
    </xf>
    <xf numFmtId="3" fontId="14" fillId="3" borderId="23" xfId="0" applyNumberFormat="1" applyFont="1" applyFill="1" applyBorder="1" applyAlignment="1" applyProtection="1">
      <alignment horizontal="left" vertical="center" wrapText="1" shrinkToFit="1"/>
      <protection locked="0"/>
    </xf>
    <xf numFmtId="3" fontId="22" fillId="3" borderId="45" xfId="0" applyNumberFormat="1" applyFont="1" applyFill="1" applyBorder="1" applyProtection="1">
      <protection locked="0"/>
    </xf>
    <xf numFmtId="3" fontId="9" fillId="3" borderId="45" xfId="0" applyNumberFormat="1" applyFont="1" applyFill="1" applyBorder="1" applyAlignment="1" applyProtection="1">
      <alignment horizontal="right" vertical="center" wrapText="1"/>
      <protection locked="0"/>
    </xf>
    <xf numFmtId="3" fontId="18" fillId="3" borderId="45" xfId="0" applyNumberFormat="1" applyFont="1" applyFill="1" applyBorder="1" applyAlignment="1" applyProtection="1">
      <alignment horizontal="right" vertical="center"/>
      <protection locked="0"/>
    </xf>
    <xf numFmtId="3" fontId="9" fillId="3" borderId="45" xfId="0" applyNumberFormat="1" applyFont="1" applyFill="1" applyBorder="1" applyAlignment="1" applyProtection="1">
      <alignment horizontal="right" vertical="center"/>
      <protection locked="0"/>
    </xf>
    <xf numFmtId="3" fontId="9" fillId="20" borderId="75" xfId="0" applyNumberFormat="1" applyFont="1" applyFill="1" applyBorder="1" applyAlignment="1" applyProtection="1">
      <alignment horizontal="right" vertical="center"/>
    </xf>
    <xf numFmtId="3" fontId="9" fillId="20" borderId="61" xfId="0" applyNumberFormat="1" applyFont="1" applyFill="1" applyBorder="1" applyAlignment="1" applyProtection="1">
      <alignment horizontal="right" vertical="center"/>
    </xf>
    <xf numFmtId="3" fontId="9" fillId="39" borderId="15" xfId="0" applyNumberFormat="1" applyFont="1" applyFill="1" applyBorder="1" applyAlignment="1" applyProtection="1">
      <alignment horizontal="right" vertical="center"/>
    </xf>
    <xf numFmtId="3" fontId="9" fillId="30" borderId="76" xfId="0" applyNumberFormat="1" applyFont="1" applyFill="1" applyBorder="1" applyAlignment="1" applyProtection="1">
      <alignment horizontal="right" vertical="center"/>
    </xf>
    <xf numFmtId="3" fontId="9" fillId="20" borderId="45" xfId="0" applyNumberFormat="1" applyFont="1" applyFill="1" applyBorder="1" applyAlignment="1" applyProtection="1">
      <alignment horizontal="right" vertical="center"/>
    </xf>
    <xf numFmtId="3" fontId="9" fillId="17" borderId="57" xfId="0" applyNumberFormat="1" applyFont="1" applyFill="1" applyBorder="1" applyAlignment="1" applyProtection="1">
      <alignment horizontal="right" vertical="center"/>
      <protection locked="0"/>
    </xf>
    <xf numFmtId="3" fontId="9" fillId="21" borderId="43" xfId="0" applyNumberFormat="1" applyFont="1" applyFill="1" applyBorder="1" applyAlignment="1" applyProtection="1">
      <alignment horizontal="right" vertical="center"/>
      <protection locked="0"/>
    </xf>
    <xf numFmtId="3" fontId="18" fillId="21" borderId="43" xfId="0" applyNumberFormat="1" applyFont="1" applyFill="1" applyBorder="1" applyAlignment="1" applyProtection="1">
      <alignment horizontal="right" vertical="center"/>
      <protection locked="0"/>
    </xf>
    <xf numFmtId="3" fontId="18" fillId="17" borderId="57" xfId="0" applyNumberFormat="1" applyFont="1" applyFill="1" applyBorder="1" applyAlignment="1" applyProtection="1">
      <alignment horizontal="right" vertical="center"/>
      <protection locked="0"/>
    </xf>
    <xf numFmtId="3" fontId="9" fillId="17" borderId="57" xfId="0" applyNumberFormat="1" applyFont="1" applyFill="1" applyBorder="1" applyAlignment="1" applyProtection="1">
      <alignment horizontal="right" vertical="center" wrapText="1"/>
      <protection locked="0"/>
    </xf>
    <xf numFmtId="3" fontId="9" fillId="21" borderId="43" xfId="0" applyNumberFormat="1" applyFont="1" applyFill="1" applyBorder="1" applyAlignment="1" applyProtection="1">
      <alignment horizontal="right" vertical="center" wrapText="1"/>
      <protection locked="0"/>
    </xf>
    <xf numFmtId="3" fontId="22" fillId="17" borderId="57" xfId="0" applyNumberFormat="1" applyFont="1" applyFill="1" applyBorder="1" applyProtection="1">
      <protection locked="0"/>
    </xf>
    <xf numFmtId="3" fontId="22" fillId="21" borderId="43" xfId="0" applyNumberFormat="1" applyFont="1" applyFill="1" applyBorder="1" applyProtection="1">
      <protection locked="0"/>
    </xf>
    <xf numFmtId="3" fontId="9" fillId="20" borderId="45" xfId="0" applyNumberFormat="1" applyFont="1" applyFill="1" applyBorder="1" applyAlignment="1" applyProtection="1">
      <alignment horizontal="right" vertical="center"/>
      <protection locked="0"/>
    </xf>
    <xf numFmtId="166" fontId="9" fillId="25" borderId="60" xfId="0" applyNumberFormat="1" applyFont="1" applyFill="1" applyBorder="1" applyAlignment="1" applyProtection="1">
      <alignment horizontal="right" vertical="center"/>
    </xf>
    <xf numFmtId="166" fontId="9" fillId="5" borderId="60" xfId="0" applyNumberFormat="1" applyFont="1" applyFill="1" applyBorder="1" applyAlignment="1" applyProtection="1">
      <alignment horizontal="right" vertical="center"/>
    </xf>
    <xf numFmtId="166" fontId="14" fillId="25" borderId="75" xfId="0" applyNumberFormat="1" applyFont="1" applyFill="1" applyBorder="1" applyAlignment="1" applyProtection="1">
      <alignment horizontal="right" vertical="center"/>
    </xf>
    <xf numFmtId="4" fontId="6" fillId="3" borderId="27" xfId="0" applyNumberFormat="1" applyFont="1" applyFill="1" applyBorder="1" applyAlignment="1">
      <alignment horizontal="center" vertical="center"/>
    </xf>
    <xf numFmtId="0" fontId="9" fillId="0" borderId="78" xfId="0" applyFont="1" applyFill="1" applyBorder="1" applyAlignment="1">
      <alignment horizontal="left" vertical="center"/>
    </xf>
    <xf numFmtId="10" fontId="9" fillId="15" borderId="80" xfId="0" applyNumberFormat="1" applyFont="1" applyFill="1" applyBorder="1" applyAlignment="1">
      <alignment horizontal="right" vertical="center"/>
    </xf>
    <xf numFmtId="0" fontId="14" fillId="0" borderId="80" xfId="0" applyFont="1" applyBorder="1" applyAlignment="1">
      <alignment vertical="center"/>
    </xf>
    <xf numFmtId="0" fontId="14" fillId="0" borderId="0" xfId="0" applyFont="1" applyFill="1" applyBorder="1" applyAlignment="1">
      <alignment horizontal="left" vertical="center"/>
    </xf>
    <xf numFmtId="10" fontId="9" fillId="27" borderId="33" xfId="0" applyNumberFormat="1" applyFont="1" applyFill="1" applyBorder="1" applyAlignment="1">
      <alignment vertical="center" wrapText="1"/>
    </xf>
    <xf numFmtId="4" fontId="14" fillId="0" borderId="0" xfId="0" applyNumberFormat="1" applyFont="1" applyFill="1" applyAlignment="1">
      <alignment horizontal="left" vertical="center"/>
    </xf>
    <xf numFmtId="4" fontId="6" fillId="31" borderId="27" xfId="0" applyNumberFormat="1" applyFont="1" applyFill="1" applyBorder="1" applyAlignment="1">
      <alignment vertical="center"/>
    </xf>
    <xf numFmtId="4" fontId="20" fillId="31" borderId="55" xfId="0" applyNumberFormat="1" applyFont="1" applyFill="1" applyBorder="1"/>
    <xf numFmtId="4" fontId="28" fillId="31" borderId="56" xfId="0" applyNumberFormat="1" applyFont="1" applyFill="1" applyBorder="1"/>
    <xf numFmtId="4" fontId="6" fillId="40" borderId="56" xfId="0" applyNumberFormat="1" applyFont="1" applyFill="1" applyBorder="1" applyAlignment="1">
      <alignment vertical="center"/>
    </xf>
    <xf numFmtId="10" fontId="9" fillId="15" borderId="79" xfId="0" applyNumberFormat="1" applyFont="1" applyFill="1" applyBorder="1" applyAlignment="1">
      <alignment horizontal="right" vertical="center" wrapText="1"/>
    </xf>
    <xf numFmtId="0" fontId="14" fillId="0" borderId="6" xfId="0" applyFont="1" applyFill="1" applyBorder="1" applyAlignment="1">
      <alignment horizontal="center" vertical="center"/>
    </xf>
    <xf numFmtId="49" fontId="14" fillId="31" borderId="1" xfId="0" applyNumberFormat="1" applyFont="1" applyFill="1" applyBorder="1" applyAlignment="1">
      <alignment horizontal="right" vertical="center" wrapText="1"/>
    </xf>
    <xf numFmtId="4" fontId="14" fillId="32" borderId="1" xfId="0" applyNumberFormat="1" applyFont="1" applyFill="1" applyBorder="1" applyAlignment="1">
      <alignment horizontal="right" vertical="center" wrapText="1"/>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3" borderId="13" xfId="0" applyFont="1" applyFill="1" applyBorder="1" applyAlignment="1">
      <alignment vertical="center"/>
    </xf>
    <xf numFmtId="0" fontId="14" fillId="3" borderId="0" xfId="0" applyFont="1" applyFill="1" applyBorder="1" applyAlignment="1">
      <alignment vertical="center"/>
    </xf>
    <xf numFmtId="0" fontId="14" fillId="0" borderId="13" xfId="0" applyFont="1" applyFill="1" applyBorder="1" applyAlignment="1">
      <alignment horizontal="right" vertical="center" wrapText="1"/>
    </xf>
    <xf numFmtId="0" fontId="9" fillId="0" borderId="34" xfId="0" applyFont="1" applyFill="1" applyBorder="1" applyAlignment="1">
      <alignment horizontal="lef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horizontal="right" vertical="center" wrapText="1"/>
    </xf>
    <xf numFmtId="0" fontId="9" fillId="4" borderId="64" xfId="0" applyFont="1" applyFill="1" applyBorder="1" applyAlignment="1">
      <alignment horizontal="center" vertical="center"/>
    </xf>
    <xf numFmtId="0" fontId="14" fillId="0" borderId="1" xfId="0" applyFont="1" applyBorder="1" applyAlignment="1">
      <alignment vertical="center"/>
    </xf>
    <xf numFmtId="49" fontId="14" fillId="0" borderId="41" xfId="0" applyNumberFormat="1" applyFont="1" applyFill="1" applyBorder="1" applyAlignment="1">
      <alignment horizontal="center" vertical="center"/>
    </xf>
    <xf numFmtId="49" fontId="14" fillId="4" borderId="32" xfId="0" applyNumberFormat="1" applyFont="1" applyFill="1" applyBorder="1" applyAlignment="1">
      <alignment horizontal="right" vertical="center" wrapText="1" indent="1"/>
    </xf>
    <xf numFmtId="4" fontId="14" fillId="3" borderId="81" xfId="0" applyNumberFormat="1" applyFont="1" applyFill="1" applyBorder="1"/>
    <xf numFmtId="4" fontId="14" fillId="0" borderId="33" xfId="0" applyNumberFormat="1" applyFont="1" applyFill="1" applyBorder="1" applyAlignment="1">
      <alignment horizontal="center" vertical="center" wrapText="1"/>
    </xf>
    <xf numFmtId="49" fontId="14" fillId="3" borderId="37" xfId="0" applyNumberFormat="1" applyFont="1" applyFill="1" applyBorder="1" applyAlignment="1">
      <alignment horizontal="left" vertical="center" wrapText="1"/>
    </xf>
    <xf numFmtId="49" fontId="14" fillId="3" borderId="18" xfId="0" applyNumberFormat="1" applyFont="1" applyFill="1" applyBorder="1" applyAlignment="1">
      <alignment horizontal="left" vertical="center" wrapText="1"/>
    </xf>
    <xf numFmtId="4" fontId="37" fillId="8" borderId="28" xfId="0" applyNumberFormat="1" applyFont="1" applyFill="1" applyBorder="1" applyAlignment="1">
      <alignment horizontal="right" vertical="center"/>
    </xf>
    <xf numFmtId="4" fontId="7" fillId="15" borderId="5" xfId="0" applyNumberFormat="1" applyFont="1" applyFill="1" applyBorder="1" applyAlignment="1">
      <alignment horizontal="center" vertical="center"/>
    </xf>
    <xf numFmtId="4" fontId="9" fillId="0" borderId="26" xfId="0" applyNumberFormat="1" applyFont="1" applyFill="1" applyBorder="1" applyAlignment="1">
      <alignment horizontal="right" vertical="center"/>
    </xf>
    <xf numFmtId="4" fontId="14" fillId="0" borderId="19" xfId="0" applyNumberFormat="1" applyFont="1" applyFill="1" applyBorder="1" applyAlignment="1">
      <alignment horizontal="right" vertical="center"/>
    </xf>
    <xf numFmtId="4" fontId="14" fillId="0" borderId="23" xfId="0" applyNumberFormat="1" applyFont="1" applyFill="1" applyBorder="1" applyAlignment="1">
      <alignment horizontal="right" vertical="center"/>
    </xf>
    <xf numFmtId="4" fontId="9" fillId="15" borderId="16" xfId="0" applyNumberFormat="1" applyFont="1" applyFill="1" applyBorder="1" applyAlignment="1">
      <alignment horizontal="right" vertical="center"/>
    </xf>
    <xf numFmtId="4" fontId="9" fillId="15" borderId="79" xfId="0" applyNumberFormat="1" applyFont="1" applyFill="1" applyBorder="1" applyAlignment="1">
      <alignment horizontal="right" vertical="center"/>
    </xf>
    <xf numFmtId="4" fontId="9" fillId="15" borderId="26" xfId="0" applyNumberFormat="1" applyFont="1" applyFill="1" applyBorder="1" applyAlignment="1">
      <alignment horizontal="right" vertical="center"/>
    </xf>
    <xf numFmtId="4" fontId="14" fillId="15" borderId="19" xfId="0" applyNumberFormat="1" applyFont="1" applyFill="1" applyBorder="1" applyAlignment="1">
      <alignment horizontal="right" vertical="center"/>
    </xf>
    <xf numFmtId="4" fontId="14" fillId="15" borderId="23" xfId="0" applyNumberFormat="1" applyFont="1" applyFill="1" applyBorder="1" applyAlignment="1">
      <alignment horizontal="right" vertical="center"/>
    </xf>
    <xf numFmtId="4" fontId="14" fillId="0" borderId="27" xfId="0" applyNumberFormat="1" applyFont="1" applyFill="1" applyBorder="1" applyAlignment="1">
      <alignment vertical="center"/>
    </xf>
    <xf numFmtId="4" fontId="14" fillId="0" borderId="5" xfId="0" applyNumberFormat="1" applyFont="1" applyFill="1" applyBorder="1" applyAlignment="1">
      <alignment horizontal="right" vertical="center" wrapText="1"/>
    </xf>
    <xf numFmtId="4" fontId="14" fillId="0" borderId="31" xfId="0" applyNumberFormat="1" applyFont="1" applyFill="1" applyBorder="1" applyAlignment="1">
      <alignment horizontal="right" vertical="center" wrapText="1"/>
    </xf>
    <xf numFmtId="4" fontId="14" fillId="0" borderId="27" xfId="0" applyNumberFormat="1" applyFont="1" applyFill="1" applyBorder="1" applyAlignment="1">
      <alignment horizontal="right" vertical="center" wrapText="1"/>
    </xf>
    <xf numFmtId="4" fontId="9" fillId="15" borderId="49" xfId="0" applyNumberFormat="1" applyFont="1" applyFill="1" applyBorder="1" applyAlignment="1">
      <alignment horizontal="right" vertical="center" wrapText="1"/>
    </xf>
    <xf numFmtId="4" fontId="14" fillId="0" borderId="27" xfId="0" applyNumberFormat="1" applyFont="1" applyFill="1" applyBorder="1" applyAlignment="1">
      <alignment horizontal="right" vertical="center"/>
    </xf>
    <xf numFmtId="4" fontId="14" fillId="0" borderId="50" xfId="0" applyNumberFormat="1" applyFont="1" applyFill="1" applyBorder="1" applyAlignment="1">
      <alignment horizontal="right" vertical="center" wrapText="1"/>
    </xf>
    <xf numFmtId="4" fontId="27" fillId="41" borderId="31" xfId="0" applyNumberFormat="1" applyFont="1" applyFill="1" applyBorder="1" applyAlignment="1">
      <alignment horizontal="right" vertical="center"/>
    </xf>
    <xf numFmtId="4" fontId="27" fillId="41" borderId="27" xfId="0" applyNumberFormat="1" applyFont="1" applyFill="1" applyBorder="1" applyAlignment="1">
      <alignment horizontal="right" vertical="center"/>
    </xf>
    <xf numFmtId="4" fontId="27" fillId="41" borderId="30" xfId="0" applyNumberFormat="1" applyFont="1" applyFill="1" applyBorder="1" applyAlignment="1">
      <alignment horizontal="right" vertical="center"/>
    </xf>
    <xf numFmtId="0" fontId="14" fillId="0" borderId="37" xfId="0" applyFont="1" applyFill="1" applyBorder="1" applyAlignment="1">
      <alignment horizontal="left" vertical="center"/>
    </xf>
    <xf numFmtId="0" fontId="14" fillId="0" borderId="17" xfId="0" applyFont="1" applyBorder="1" applyAlignment="1">
      <alignment horizontal="left" vertical="center"/>
    </xf>
    <xf numFmtId="0" fontId="9" fillId="0" borderId="3" xfId="0"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35" fillId="0" borderId="3" xfId="0" applyFont="1" applyBorder="1" applyAlignment="1">
      <alignment vertical="center" wrapText="1"/>
    </xf>
    <xf numFmtId="0" fontId="35" fillId="0" borderId="5" xfId="0" applyFont="1" applyBorder="1" applyAlignment="1">
      <alignment vertical="center" wrapText="1"/>
    </xf>
    <xf numFmtId="0" fontId="9"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39" xfId="0" applyFont="1" applyFill="1" applyBorder="1" applyAlignment="1">
      <alignment horizontal="left" vertical="center"/>
    </xf>
    <xf numFmtId="0" fontId="0" fillId="0" borderId="18" xfId="0" applyBorder="1" applyAlignment="1">
      <alignment horizontal="left" vertical="center"/>
    </xf>
    <xf numFmtId="0" fontId="0" fillId="0" borderId="47" xfId="0" applyBorder="1" applyAlignment="1">
      <alignment horizontal="left" vertical="center"/>
    </xf>
    <xf numFmtId="49" fontId="14" fillId="3" borderId="37" xfId="0" applyNumberFormat="1" applyFont="1" applyFill="1" applyBorder="1" applyAlignment="1">
      <alignment horizontal="right" vertical="center"/>
    </xf>
    <xf numFmtId="0" fontId="14" fillId="3" borderId="47" xfId="0" applyFont="1" applyFill="1" applyBorder="1" applyAlignment="1">
      <alignment horizontal="right" vertical="center"/>
    </xf>
    <xf numFmtId="49" fontId="14" fillId="3" borderId="37" xfId="0" applyNumberFormat="1" applyFont="1" applyFill="1" applyBorder="1" applyAlignment="1">
      <alignment horizontal="right" vertical="center" wrapText="1"/>
    </xf>
    <xf numFmtId="49" fontId="14" fillId="3" borderId="70" xfId="0" applyNumberFormat="1" applyFont="1" applyFill="1" applyBorder="1" applyAlignment="1">
      <alignment horizontal="right" vertical="center" wrapText="1"/>
    </xf>
    <xf numFmtId="0" fontId="14" fillId="3" borderId="53" xfId="0" applyFont="1" applyFill="1" applyBorder="1" applyAlignment="1">
      <alignment horizontal="right" vertical="center"/>
    </xf>
    <xf numFmtId="49" fontId="9" fillId="0" borderId="65" xfId="0" applyNumberFormat="1" applyFont="1" applyFill="1" applyBorder="1" applyAlignment="1">
      <alignment horizontal="center" vertical="center" wrapText="1"/>
    </xf>
    <xf numFmtId="0" fontId="9" fillId="0" borderId="25" xfId="0" applyFont="1" applyBorder="1" applyAlignment="1">
      <alignment vertical="center" wrapText="1"/>
    </xf>
    <xf numFmtId="49" fontId="14" fillId="0" borderId="39" xfId="0" applyNumberFormat="1" applyFont="1" applyFill="1" applyBorder="1" applyAlignment="1">
      <alignment horizontal="center" vertical="center" wrapText="1"/>
    </xf>
    <xf numFmtId="0" fontId="14" fillId="0" borderId="17" xfId="0" applyFont="1" applyBorder="1" applyAlignment="1">
      <alignment vertical="center" wrapText="1"/>
    </xf>
    <xf numFmtId="49" fontId="14" fillId="0" borderId="40" xfId="0" applyNumberFormat="1" applyFont="1" applyFill="1" applyBorder="1" applyAlignment="1">
      <alignment horizontal="center" vertical="center" wrapText="1"/>
    </xf>
    <xf numFmtId="0" fontId="14" fillId="0" borderId="10" xfId="0" applyFont="1" applyBorder="1" applyAlignment="1">
      <alignment vertical="center" wrapText="1"/>
    </xf>
    <xf numFmtId="49" fontId="9" fillId="0" borderId="24" xfId="0" applyNumberFormat="1" applyFont="1" applyFill="1" applyBorder="1" applyAlignment="1">
      <alignment horizontal="right" vertical="center" wrapText="1"/>
    </xf>
    <xf numFmtId="0" fontId="14" fillId="0" borderId="66" xfId="0" applyFont="1" applyBorder="1" applyAlignment="1">
      <alignment horizontal="right" vertical="center" wrapText="1"/>
    </xf>
    <xf numFmtId="0" fontId="14" fillId="0" borderId="51" xfId="0" applyFont="1" applyFill="1" applyBorder="1" applyAlignment="1">
      <alignment horizontal="left" vertical="center" wrapText="1"/>
    </xf>
    <xf numFmtId="0" fontId="14" fillId="0" borderId="52" xfId="0" applyFont="1" applyBorder="1" applyAlignment="1">
      <alignment horizontal="left" vertical="center" wrapText="1"/>
    </xf>
    <xf numFmtId="0" fontId="14" fillId="0" borderId="53" xfId="0" applyFont="1" applyBorder="1" applyAlignment="1">
      <alignment horizontal="left" vertical="center" wrapText="1"/>
    </xf>
    <xf numFmtId="0" fontId="14" fillId="0" borderId="0"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horizontal="right" vertical="center" wrapText="1"/>
    </xf>
    <xf numFmtId="0" fontId="14" fillId="0" borderId="13" xfId="0" applyFont="1" applyFill="1" applyBorder="1" applyAlignment="1">
      <alignment horizontal="right" vertical="center" wrapText="1"/>
    </xf>
    <xf numFmtId="4" fontId="9" fillId="15" borderId="38" xfId="0" applyNumberFormat="1" applyFont="1" applyFill="1" applyBorder="1" applyAlignment="1">
      <alignment horizontal="right" vertical="center" wrapText="1"/>
    </xf>
    <xf numFmtId="4" fontId="9" fillId="27" borderId="5" xfId="0" applyNumberFormat="1" applyFont="1" applyFill="1" applyBorder="1" applyAlignment="1">
      <alignment horizontal="right" vertical="center" wrapText="1"/>
    </xf>
    <xf numFmtId="4" fontId="9" fillId="25" borderId="38" xfId="0" applyNumberFormat="1" applyFont="1" applyFill="1" applyBorder="1" applyAlignment="1">
      <alignment horizontal="right" vertical="center" wrapText="1"/>
    </xf>
    <xf numFmtId="4" fontId="9" fillId="26" borderId="5" xfId="0" applyNumberFormat="1" applyFont="1" applyFill="1" applyBorder="1" applyAlignment="1">
      <alignment horizontal="right" vertical="center" wrapText="1"/>
    </xf>
    <xf numFmtId="3" fontId="14" fillId="0" borderId="13" xfId="0" applyNumberFormat="1" applyFont="1" applyFill="1" applyBorder="1" applyAlignment="1">
      <alignment horizontal="right" vertical="center" wrapText="1"/>
    </xf>
    <xf numFmtId="4" fontId="9" fillId="33" borderId="73" xfId="0" applyNumberFormat="1" applyFont="1" applyFill="1" applyBorder="1" applyAlignment="1">
      <alignment horizontal="right" vertical="center"/>
    </xf>
    <xf numFmtId="4" fontId="14" fillId="0" borderId="74" xfId="0" applyNumberFormat="1" applyFont="1" applyBorder="1" applyAlignment="1">
      <alignment vertical="center"/>
    </xf>
    <xf numFmtId="49" fontId="9" fillId="0" borderId="70" xfId="0" applyNumberFormat="1" applyFont="1" applyFill="1" applyBorder="1" applyAlignment="1">
      <alignment horizontal="right" vertical="center" wrapText="1"/>
    </xf>
    <xf numFmtId="0" fontId="14" fillId="0" borderId="53" xfId="0" applyFont="1" applyBorder="1" applyAlignment="1">
      <alignment vertical="center" wrapText="1"/>
    </xf>
    <xf numFmtId="0" fontId="9" fillId="0" borderId="70" xfId="0" applyFont="1" applyFill="1" applyBorder="1" applyAlignment="1">
      <alignment horizontal="right" vertical="center"/>
    </xf>
    <xf numFmtId="0" fontId="9" fillId="0" borderId="53" xfId="0" applyFont="1" applyBorder="1" applyAlignment="1">
      <alignment horizontal="right" vertical="center"/>
    </xf>
    <xf numFmtId="0" fontId="9" fillId="0" borderId="34" xfId="0" applyFont="1" applyFill="1" applyBorder="1" applyAlignment="1">
      <alignment horizontal="right" vertical="center" wrapText="1"/>
    </xf>
    <xf numFmtId="0" fontId="14" fillId="0" borderId="0" xfId="0" applyFont="1" applyBorder="1" applyAlignment="1">
      <alignment horizontal="right" vertical="center" wrapText="1"/>
    </xf>
    <xf numFmtId="0" fontId="14" fillId="0" borderId="1" xfId="0" applyFont="1" applyFill="1" applyBorder="1" applyAlignment="1">
      <alignment horizontal="right" vertical="center" wrapText="1"/>
    </xf>
    <xf numFmtId="0" fontId="14" fillId="0" borderId="1" xfId="0" applyFont="1" applyBorder="1" applyAlignment="1">
      <alignment horizontal="right" vertical="center" wrapText="1"/>
    </xf>
    <xf numFmtId="0" fontId="13" fillId="0" borderId="9" xfId="0" applyFont="1" applyFill="1" applyBorder="1" applyAlignment="1">
      <alignment horizontal="center" vertical="center"/>
    </xf>
    <xf numFmtId="0" fontId="13" fillId="0" borderId="9" xfId="0" applyFont="1" applyBorder="1" applyAlignment="1">
      <alignment horizontal="center" vertical="center"/>
    </xf>
    <xf numFmtId="3" fontId="14" fillId="3" borderId="0" xfId="0" applyNumberFormat="1" applyFont="1" applyFill="1" applyBorder="1" applyAlignment="1">
      <alignment horizontal="right" vertical="center"/>
    </xf>
    <xf numFmtId="0" fontId="14" fillId="3" borderId="13" xfId="0" applyFont="1" applyFill="1" applyBorder="1" applyAlignment="1">
      <alignment vertical="center"/>
    </xf>
    <xf numFmtId="0" fontId="14" fillId="3" borderId="0" xfId="0" applyFont="1" applyFill="1" applyBorder="1" applyAlignment="1">
      <alignment vertical="center"/>
    </xf>
    <xf numFmtId="4" fontId="14" fillId="26" borderId="5" xfId="0" applyNumberFormat="1" applyFont="1" applyFill="1" applyBorder="1" applyAlignment="1">
      <alignment horizontal="right" vertical="center" wrapText="1"/>
    </xf>
    <xf numFmtId="0" fontId="9" fillId="0" borderId="3" xfId="0" applyFont="1" applyFill="1" applyBorder="1" applyAlignment="1">
      <alignment horizontal="right" vertical="center"/>
    </xf>
    <xf numFmtId="0" fontId="14" fillId="0" borderId="35" xfId="0" applyFont="1" applyBorder="1" applyAlignment="1">
      <alignment horizontal="right" vertical="center"/>
    </xf>
    <xf numFmtId="0" fontId="9" fillId="0" borderId="2" xfId="0" applyFont="1" applyFill="1" applyBorder="1" applyAlignment="1">
      <alignment horizontal="right" vertical="center"/>
    </xf>
    <xf numFmtId="0" fontId="14" fillId="0" borderId="2" xfId="0" applyFont="1" applyBorder="1" applyAlignment="1">
      <alignment horizontal="right" vertical="center"/>
    </xf>
    <xf numFmtId="0" fontId="14" fillId="0" borderId="32" xfId="0" applyFont="1" applyBorder="1" applyAlignment="1">
      <alignment horizontal="right" vertical="center"/>
    </xf>
    <xf numFmtId="0" fontId="9" fillId="4" borderId="65" xfId="0" applyFont="1" applyFill="1" applyBorder="1" applyAlignment="1">
      <alignment horizontal="center" vertical="center"/>
    </xf>
    <xf numFmtId="0" fontId="14" fillId="0" borderId="25" xfId="0" applyFont="1" applyBorder="1" applyAlignment="1">
      <alignment vertical="center"/>
    </xf>
    <xf numFmtId="4" fontId="9" fillId="15" borderId="51" xfId="0" applyNumberFormat="1" applyFont="1" applyFill="1" applyBorder="1" applyAlignment="1">
      <alignment horizontal="right" vertical="center" wrapText="1"/>
    </xf>
    <xf numFmtId="4" fontId="14" fillId="15" borderId="60" xfId="0" applyNumberFormat="1" applyFont="1" applyFill="1" applyBorder="1" applyAlignment="1">
      <alignment vertical="center" wrapText="1"/>
    </xf>
    <xf numFmtId="3" fontId="15" fillId="3" borderId="13" xfId="0" applyNumberFormat="1" applyFont="1" applyFill="1" applyBorder="1" applyAlignment="1">
      <alignment horizontal="center" vertical="center" wrapText="1"/>
    </xf>
    <xf numFmtId="0" fontId="14" fillId="3" borderId="13" xfId="0" applyFont="1" applyFill="1" applyBorder="1" applyAlignment="1">
      <alignment vertical="center" wrapText="1"/>
    </xf>
    <xf numFmtId="49" fontId="9" fillId="4" borderId="66" xfId="0" applyNumberFormat="1" applyFont="1" applyFill="1" applyBorder="1" applyAlignment="1">
      <alignment horizontal="left" vertical="center" wrapText="1"/>
    </xf>
    <xf numFmtId="49" fontId="9" fillId="4" borderId="64" xfId="0" applyNumberFormat="1" applyFont="1" applyFill="1" applyBorder="1" applyAlignment="1">
      <alignment horizontal="left" vertical="center" wrapText="1"/>
    </xf>
    <xf numFmtId="49" fontId="14" fillId="4" borderId="30" xfId="0" applyNumberFormat="1" applyFont="1" applyFill="1" applyBorder="1" applyAlignment="1">
      <alignment horizontal="left" vertical="center" wrapText="1"/>
    </xf>
    <xf numFmtId="49" fontId="14" fillId="4" borderId="28" xfId="0" applyNumberFormat="1" applyFont="1" applyFill="1" applyBorder="1" applyAlignment="1">
      <alignment horizontal="left" vertical="center" wrapText="1"/>
    </xf>
    <xf numFmtId="0" fontId="15"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4" fillId="0" borderId="65" xfId="0" applyFont="1" applyBorder="1" applyAlignment="1">
      <alignment horizontal="left" vertical="center" wrapText="1"/>
    </xf>
    <xf numFmtId="0" fontId="14" fillId="0" borderId="63" xfId="0" applyFont="1" applyBorder="1" applyAlignment="1">
      <alignment horizontal="left" vertical="center" wrapText="1"/>
    </xf>
    <xf numFmtId="0" fontId="14" fillId="0" borderId="66" xfId="0" applyFont="1" applyBorder="1" applyAlignment="1">
      <alignment horizontal="left" vertical="center" wrapText="1"/>
    </xf>
    <xf numFmtId="0" fontId="33" fillId="15" borderId="51" xfId="0" applyNumberFormat="1" applyFont="1" applyFill="1" applyBorder="1" applyAlignment="1">
      <alignment horizontal="center" vertical="center" wrapText="1"/>
    </xf>
    <xf numFmtId="0" fontId="34" fillId="15" borderId="52" xfId="0" applyFont="1" applyFill="1" applyBorder="1" applyAlignment="1">
      <alignment horizontal="center" vertical="center" wrapText="1"/>
    </xf>
    <xf numFmtId="0" fontId="34" fillId="15" borderId="53" xfId="0" applyFont="1" applyFill="1" applyBorder="1" applyAlignment="1">
      <alignment horizontal="center" vertical="center" wrapText="1"/>
    </xf>
    <xf numFmtId="0" fontId="14" fillId="4" borderId="81" xfId="0" applyFont="1" applyFill="1" applyBorder="1" applyAlignment="1">
      <alignment horizontal="right" vertical="center"/>
    </xf>
    <xf numFmtId="0" fontId="14" fillId="0" borderId="81" xfId="0" applyFont="1" applyBorder="1" applyAlignment="1">
      <alignment vertical="center"/>
    </xf>
    <xf numFmtId="49" fontId="9" fillId="2" borderId="3" xfId="0" applyNumberFormat="1" applyFont="1" applyFill="1" applyBorder="1" applyAlignment="1">
      <alignment horizontal="left" vertical="center" wrapText="1"/>
    </xf>
    <xf numFmtId="0" fontId="14" fillId="0" borderId="4" xfId="0" applyFont="1" applyBorder="1" applyAlignment="1">
      <alignment wrapText="1"/>
    </xf>
    <xf numFmtId="0" fontId="14" fillId="0" borderId="9" xfId="0" applyFont="1" applyBorder="1" applyAlignment="1">
      <alignment wrapText="1"/>
    </xf>
    <xf numFmtId="0" fontId="14" fillId="0" borderId="5" xfId="0" applyFont="1" applyBorder="1" applyAlignment="1">
      <alignment wrapText="1"/>
    </xf>
    <xf numFmtId="3" fontId="9" fillId="2" borderId="2"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8" fillId="18" borderId="26" xfId="0" applyNumberFormat="1" applyFont="1" applyFill="1" applyBorder="1" applyAlignment="1" applyProtection="1">
      <alignment horizontal="left" vertical="center" wrapText="1"/>
      <protection locked="0"/>
    </xf>
    <xf numFmtId="0" fontId="14" fillId="18" borderId="26" xfId="0" applyFont="1" applyFill="1" applyBorder="1" applyAlignment="1" applyProtection="1">
      <alignment horizontal="left" vertical="center"/>
      <protection locked="0"/>
    </xf>
    <xf numFmtId="0" fontId="14" fillId="4" borderId="2" xfId="0" applyNumberFormat="1" applyFont="1" applyFill="1" applyBorder="1" applyAlignment="1">
      <alignment horizontal="left" vertical="center" wrapText="1"/>
    </xf>
    <xf numFmtId="0" fontId="14" fillId="4" borderId="2" xfId="0" applyFont="1" applyFill="1" applyBorder="1" applyAlignment="1">
      <alignment horizontal="left" vertical="center" wrapText="1"/>
    </xf>
    <xf numFmtId="0" fontId="15"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9" fillId="2" borderId="2" xfId="0" applyNumberFormat="1" applyFont="1" applyFill="1" applyBorder="1" applyAlignment="1" applyProtection="1">
      <alignment horizontal="center" vertical="center" wrapText="1"/>
      <protection locked="0"/>
    </xf>
    <xf numFmtId="0" fontId="19" fillId="0" borderId="0" xfId="0" applyFont="1" applyAlignment="1">
      <alignment wrapText="1"/>
    </xf>
    <xf numFmtId="0" fontId="33" fillId="7" borderId="51" xfId="0" applyNumberFormat="1" applyFont="1" applyFill="1" applyBorder="1" applyAlignment="1">
      <alignment horizontal="center" vertical="center" wrapText="1"/>
    </xf>
    <xf numFmtId="0" fontId="34" fillId="0" borderId="53" xfId="0" applyNumberFormat="1" applyFont="1" applyBorder="1" applyAlignment="1">
      <alignment vertical="center" wrapText="1"/>
    </xf>
    <xf numFmtId="0" fontId="7" fillId="4" borderId="3" xfId="0" applyFont="1" applyFill="1" applyBorder="1" applyAlignment="1">
      <alignment horizontal="right" vertical="center" wrapText="1"/>
    </xf>
    <xf numFmtId="0" fontId="6" fillId="0" borderId="4" xfId="0" applyFont="1" applyBorder="1" applyAlignment="1">
      <alignment horizontal="right" vertical="center" wrapText="1"/>
    </xf>
    <xf numFmtId="0" fontId="6" fillId="0" borderId="4" xfId="0" applyFont="1" applyBorder="1" applyAlignment="1">
      <alignment vertical="center" wrapText="1"/>
    </xf>
    <xf numFmtId="0" fontId="6" fillId="0" borderId="35" xfId="0" applyFont="1" applyBorder="1" applyAlignment="1">
      <alignment vertical="center" wrapText="1"/>
    </xf>
    <xf numFmtId="49" fontId="7" fillId="0" borderId="24" xfId="0" applyNumberFormat="1" applyFont="1" applyFill="1" applyBorder="1" applyAlignment="1">
      <alignment horizontal="right" vertical="center" wrapText="1"/>
    </xf>
    <xf numFmtId="0" fontId="6" fillId="0" borderId="63" xfId="0" applyFont="1" applyBorder="1" applyAlignment="1">
      <alignment horizontal="right" vertical="center" wrapText="1"/>
    </xf>
    <xf numFmtId="0" fontId="6" fillId="0" borderId="66" xfId="0" applyFont="1" applyBorder="1" applyAlignment="1"/>
    <xf numFmtId="49" fontId="6" fillId="0" borderId="37" xfId="0" applyNumberFormat="1" applyFont="1" applyFill="1" applyBorder="1" applyAlignment="1">
      <alignment horizontal="right" vertical="center" wrapText="1"/>
    </xf>
    <xf numFmtId="0" fontId="6" fillId="0" borderId="18" xfId="0" applyFont="1" applyBorder="1" applyAlignment="1">
      <alignment horizontal="right" vertical="center" wrapText="1"/>
    </xf>
    <xf numFmtId="0" fontId="6" fillId="0" borderId="47" xfId="0" applyFont="1" applyBorder="1" applyAlignment="1"/>
    <xf numFmtId="49" fontId="7" fillId="4" borderId="70" xfId="0" applyNumberFormat="1" applyFont="1" applyFill="1" applyBorder="1" applyAlignment="1">
      <alignment horizontal="right" vertical="center"/>
    </xf>
    <xf numFmtId="0" fontId="6" fillId="0" borderId="52" xfId="0" applyFont="1" applyBorder="1" applyAlignment="1">
      <alignment horizontal="right" vertical="center"/>
    </xf>
    <xf numFmtId="49" fontId="6" fillId="0" borderId="39" xfId="0" applyNumberFormat="1" applyFont="1" applyFill="1" applyBorder="1" applyAlignment="1">
      <alignment horizontal="left" vertical="center"/>
    </xf>
    <xf numFmtId="0" fontId="6" fillId="0" borderId="18" xfId="0" applyFont="1" applyBorder="1" applyAlignment="1">
      <alignment horizontal="left" vertical="center"/>
    </xf>
    <xf numFmtId="0" fontId="6" fillId="0" borderId="47" xfId="0" applyFont="1" applyBorder="1" applyAlignment="1">
      <alignment horizontal="left" vertical="center"/>
    </xf>
    <xf numFmtId="49" fontId="12" fillId="4" borderId="65" xfId="0" applyNumberFormat="1" applyFont="1" applyFill="1" applyBorder="1" applyAlignment="1">
      <alignment horizontal="center" vertical="center"/>
    </xf>
    <xf numFmtId="0" fontId="6" fillId="0" borderId="63" xfId="0" applyFont="1" applyBorder="1" applyAlignment="1">
      <alignment horizontal="center" vertical="center"/>
    </xf>
    <xf numFmtId="0" fontId="6" fillId="0" borderId="66" xfId="0" applyFont="1" applyBorder="1" applyAlignment="1">
      <alignment horizontal="center" vertical="center"/>
    </xf>
    <xf numFmtId="0" fontId="7"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6" fillId="4" borderId="4" xfId="0" applyFont="1" applyFill="1" applyBorder="1" applyAlignment="1">
      <alignment vertical="center" wrapText="1"/>
    </xf>
    <xf numFmtId="0" fontId="6" fillId="0" borderId="5" xfId="0" applyFont="1" applyBorder="1" applyAlignment="1">
      <alignment vertical="center" wrapText="1"/>
    </xf>
    <xf numFmtId="49" fontId="6" fillId="0" borderId="46" xfId="0" applyNumberFormat="1" applyFont="1" applyFill="1" applyBorder="1" applyAlignment="1">
      <alignment horizontal="left" vertical="center"/>
    </xf>
    <xf numFmtId="49" fontId="6" fillId="0" borderId="20" xfId="0" applyNumberFormat="1" applyFont="1" applyBorder="1" applyAlignment="1">
      <alignment horizontal="left" vertical="center"/>
    </xf>
    <xf numFmtId="49" fontId="6" fillId="0" borderId="48" xfId="0" applyNumberFormat="1" applyFont="1" applyBorder="1" applyAlignment="1">
      <alignment horizontal="left" vertical="center"/>
    </xf>
    <xf numFmtId="49" fontId="6" fillId="0" borderId="44" xfId="0" applyNumberFormat="1" applyFont="1" applyFill="1" applyBorder="1" applyAlignment="1">
      <alignment horizontal="left" vertical="center"/>
    </xf>
    <xf numFmtId="49" fontId="6" fillId="0" borderId="22" xfId="0" applyNumberFormat="1" applyFont="1" applyBorder="1" applyAlignment="1">
      <alignment horizontal="left" vertical="center"/>
    </xf>
    <xf numFmtId="49" fontId="6" fillId="0" borderId="29" xfId="0" applyNumberFormat="1" applyFont="1" applyBorder="1" applyAlignment="1">
      <alignment horizontal="left" vertical="center"/>
    </xf>
    <xf numFmtId="0" fontId="6" fillId="0" borderId="53" xfId="0" applyFont="1" applyBorder="1" applyAlignment="1">
      <alignment horizontal="right" vertical="center"/>
    </xf>
    <xf numFmtId="49" fontId="7" fillId="4" borderId="45" xfId="0" applyNumberFormat="1" applyFont="1" applyFill="1" applyBorder="1" applyAlignment="1">
      <alignment horizontal="right" vertical="center"/>
    </xf>
    <xf numFmtId="0" fontId="6" fillId="0" borderId="28" xfId="0" applyFont="1" applyBorder="1" applyAlignment="1">
      <alignment horizontal="right" vertical="center"/>
    </xf>
    <xf numFmtId="49" fontId="7" fillId="4" borderId="3" xfId="0" applyNumberFormat="1" applyFont="1" applyFill="1" applyBorder="1" applyAlignment="1">
      <alignment horizontal="right" vertical="center"/>
    </xf>
    <xf numFmtId="0" fontId="6" fillId="0" borderId="4" xfId="0" applyFont="1" applyBorder="1" applyAlignment="1">
      <alignment vertical="center"/>
    </xf>
    <xf numFmtId="0" fontId="6" fillId="0" borderId="35" xfId="0" applyFont="1" applyBorder="1" applyAlignment="1">
      <alignment vertical="center"/>
    </xf>
    <xf numFmtId="0" fontId="6" fillId="3" borderId="37" xfId="0" quotePrefix="1"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47" xfId="0" applyFont="1" applyFill="1" applyBorder="1" applyAlignment="1">
      <alignment vertical="center"/>
    </xf>
    <xf numFmtId="0" fontId="6" fillId="3" borderId="47" xfId="0" applyFont="1" applyFill="1" applyBorder="1" applyAlignment="1">
      <alignment horizontal="right" vertical="center"/>
    </xf>
    <xf numFmtId="0" fontId="7"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4" borderId="70" xfId="0" quotePrefix="1" applyFont="1" applyFill="1" applyBorder="1" applyAlignment="1">
      <alignment horizontal="right" vertical="center"/>
    </xf>
    <xf numFmtId="0" fontId="6" fillId="4" borderId="52" xfId="0" applyFont="1" applyFill="1" applyBorder="1" applyAlignment="1">
      <alignment horizontal="right" vertical="center"/>
    </xf>
    <xf numFmtId="0" fontId="6" fillId="4" borderId="52" xfId="0" applyFont="1" applyFill="1" applyBorder="1" applyAlignment="1">
      <alignment vertical="center"/>
    </xf>
    <xf numFmtId="0" fontId="6" fillId="4" borderId="53" xfId="0" applyFont="1" applyFill="1" applyBorder="1" applyAlignment="1">
      <alignment vertical="center"/>
    </xf>
    <xf numFmtId="0" fontId="6" fillId="0" borderId="36" xfId="0" applyFont="1" applyBorder="1" applyAlignment="1">
      <alignment horizontal="right" vertical="center" wrapText="1"/>
    </xf>
    <xf numFmtId="0" fontId="6" fillId="0" borderId="20" xfId="0" applyFont="1" applyBorder="1" applyAlignment="1">
      <alignment horizontal="right" vertical="center" wrapText="1"/>
    </xf>
    <xf numFmtId="0" fontId="6" fillId="0" borderId="48" xfId="0" applyFont="1" applyBorder="1" applyAlignment="1">
      <alignment horizontal="right" vertical="center"/>
    </xf>
    <xf numFmtId="0" fontId="6" fillId="0" borderId="37" xfId="0" quotePrefix="1" applyFont="1" applyBorder="1" applyAlignment="1">
      <alignment horizontal="right" vertical="center"/>
    </xf>
    <xf numFmtId="0" fontId="6" fillId="0" borderId="18" xfId="0" applyFont="1" applyBorder="1" applyAlignment="1">
      <alignment horizontal="right" vertical="center"/>
    </xf>
    <xf numFmtId="0" fontId="6" fillId="0" borderId="47" xfId="0" applyFont="1" applyBorder="1" applyAlignment="1">
      <alignment horizontal="right" vertical="center"/>
    </xf>
    <xf numFmtId="49" fontId="6" fillId="0" borderId="37" xfId="0" quotePrefix="1" applyNumberFormat="1" applyFont="1" applyBorder="1" applyAlignment="1">
      <alignment horizontal="right" vertical="center" wrapText="1"/>
    </xf>
    <xf numFmtId="49" fontId="0" fillId="0" borderId="18" xfId="0" applyNumberFormat="1" applyBorder="1" applyAlignment="1">
      <alignment horizontal="right" vertical="center" wrapText="1"/>
    </xf>
    <xf numFmtId="49" fontId="0" fillId="0" borderId="47" xfId="0" applyNumberFormat="1" applyBorder="1" applyAlignment="1">
      <alignment horizontal="right" vertical="center" wrapText="1"/>
    </xf>
    <xf numFmtId="0" fontId="7" fillId="4" borderId="37" xfId="0" quotePrefix="1" applyFont="1" applyFill="1" applyBorder="1" applyAlignment="1">
      <alignment horizontal="right" vertical="center" wrapText="1"/>
    </xf>
    <xf numFmtId="0" fontId="7" fillId="4" borderId="18" xfId="0" applyFont="1" applyFill="1" applyBorder="1" applyAlignment="1">
      <alignment horizontal="right" vertical="center" wrapText="1"/>
    </xf>
    <xf numFmtId="0" fontId="6" fillId="4" borderId="47" xfId="0" applyFont="1" applyFill="1" applyBorder="1" applyAlignment="1">
      <alignment horizontal="right" vertical="center" wrapText="1"/>
    </xf>
    <xf numFmtId="0" fontId="11" fillId="0" borderId="37" xfId="0" quotePrefix="1" applyFont="1" applyBorder="1" applyAlignment="1">
      <alignment horizontal="right" vertical="center" wrapText="1"/>
    </xf>
    <xf numFmtId="0" fontId="11" fillId="0" borderId="18" xfId="0" applyFont="1" applyBorder="1" applyAlignment="1">
      <alignment horizontal="right" vertical="center" wrapText="1"/>
    </xf>
    <xf numFmtId="0" fontId="8" fillId="0" borderId="47" xfId="0" applyFont="1" applyBorder="1" applyAlignment="1">
      <alignment vertical="center" wrapText="1"/>
    </xf>
    <xf numFmtId="0" fontId="7" fillId="4" borderId="3" xfId="0" quotePrefix="1" applyFont="1" applyFill="1" applyBorder="1" applyAlignment="1">
      <alignment horizontal="right" vertical="center" wrapText="1"/>
    </xf>
    <xf numFmtId="0" fontId="7" fillId="4" borderId="4" xfId="0" applyFont="1" applyFill="1" applyBorder="1" applyAlignment="1">
      <alignment horizontal="right" vertical="center" wrapText="1"/>
    </xf>
    <xf numFmtId="0" fontId="6" fillId="0" borderId="5" xfId="0" applyFont="1" applyBorder="1" applyAlignment="1">
      <alignment vertical="center"/>
    </xf>
    <xf numFmtId="0" fontId="7" fillId="4" borderId="37" xfId="0" quotePrefix="1" applyFont="1" applyFill="1" applyBorder="1" applyAlignment="1">
      <alignment horizontal="right" vertical="center"/>
    </xf>
    <xf numFmtId="0" fontId="7" fillId="4" borderId="18" xfId="0" applyFont="1" applyFill="1" applyBorder="1" applyAlignment="1">
      <alignment horizontal="right" vertical="center"/>
    </xf>
    <xf numFmtId="0" fontId="7" fillId="4" borderId="47" xfId="0" applyFont="1" applyFill="1" applyBorder="1" applyAlignment="1">
      <alignment horizontal="right" vertical="center"/>
    </xf>
    <xf numFmtId="0" fontId="7" fillId="0" borderId="37" xfId="0" quotePrefix="1" applyFont="1" applyBorder="1" applyAlignment="1">
      <alignment horizontal="right" vertical="center"/>
    </xf>
    <xf numFmtId="0" fontId="7" fillId="0" borderId="18" xfId="0" applyFont="1" applyBorder="1" applyAlignment="1">
      <alignment horizontal="right" vertical="center"/>
    </xf>
    <xf numFmtId="0" fontId="7" fillId="0" borderId="47" xfId="0" applyFont="1" applyBorder="1" applyAlignment="1">
      <alignment horizontal="right" vertical="center"/>
    </xf>
    <xf numFmtId="0" fontId="6" fillId="4" borderId="37" xfId="0" applyFont="1" applyFill="1" applyBorder="1" applyAlignment="1">
      <alignment horizontal="right" vertical="center" wrapText="1"/>
    </xf>
    <xf numFmtId="0" fontId="6" fillId="4" borderId="20" xfId="0" applyFont="1" applyFill="1" applyBorder="1" applyAlignment="1">
      <alignment horizontal="right" vertical="center" wrapText="1"/>
    </xf>
    <xf numFmtId="0" fontId="6" fillId="4" borderId="47" xfId="0" applyFont="1" applyFill="1" applyBorder="1" applyAlignment="1">
      <alignment horizontal="right" vertical="center"/>
    </xf>
    <xf numFmtId="0" fontId="6" fillId="0" borderId="70" xfId="0" applyFont="1" applyBorder="1" applyAlignment="1">
      <alignment horizontal="right" vertical="center"/>
    </xf>
    <xf numFmtId="0" fontId="19" fillId="0" borderId="37" xfId="0" quotePrefix="1" applyFont="1" applyBorder="1" applyAlignment="1">
      <alignment horizontal="right" vertical="center" wrapText="1"/>
    </xf>
    <xf numFmtId="0" fontId="19" fillId="0" borderId="18" xfId="0" applyFont="1" applyBorder="1" applyAlignment="1">
      <alignment vertical="center" wrapText="1"/>
    </xf>
    <xf numFmtId="0" fontId="19" fillId="0" borderId="47" xfId="0" applyFont="1" applyBorder="1" applyAlignment="1">
      <alignment vertical="center" wrapText="1"/>
    </xf>
    <xf numFmtId="0" fontId="6" fillId="0" borderId="37" xfId="0" quotePrefix="1" applyFont="1" applyBorder="1" applyAlignment="1">
      <alignment horizontal="right" vertical="center" wrapText="1"/>
    </xf>
    <xf numFmtId="0" fontId="6" fillId="0" borderId="18" xfId="0" applyFont="1" applyBorder="1" applyAlignment="1">
      <alignment vertical="center" wrapText="1"/>
    </xf>
    <xf numFmtId="0" fontId="6" fillId="0" borderId="47"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31" fillId="0" borderId="0" xfId="0" applyFont="1" applyBorder="1" applyAlignment="1">
      <alignment horizontal="center" wrapText="1"/>
    </xf>
    <xf numFmtId="0" fontId="31" fillId="0" borderId="13" xfId="0" applyFont="1" applyBorder="1" applyAlignment="1">
      <alignment horizontal="center" wrapText="1"/>
    </xf>
    <xf numFmtId="0" fontId="31" fillId="0" borderId="0" xfId="0" applyFont="1" applyBorder="1" applyAlignment="1">
      <alignment horizontal="center"/>
    </xf>
    <xf numFmtId="0" fontId="9" fillId="0" borderId="1" xfId="0" applyFont="1" applyBorder="1" applyAlignment="1">
      <alignment horizontal="center" wrapText="1"/>
    </xf>
    <xf numFmtId="0" fontId="9" fillId="0" borderId="7" xfId="0" applyFont="1" applyBorder="1" applyAlignment="1">
      <alignment horizont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4" borderId="41" xfId="0" applyFont="1" applyFill="1" applyBorder="1" applyAlignment="1">
      <alignment horizontal="right" vertical="center"/>
    </xf>
    <xf numFmtId="0" fontId="9" fillId="0" borderId="27" xfId="0" applyFont="1" applyBorder="1" applyAlignment="1">
      <alignment horizontal="right" vertical="center"/>
    </xf>
    <xf numFmtId="0" fontId="17" fillId="4" borderId="41" xfId="0" applyFont="1" applyFill="1" applyBorder="1" applyAlignment="1">
      <alignment horizontal="right" vertical="center"/>
    </xf>
    <xf numFmtId="0" fontId="14" fillId="0" borderId="27" xfId="0" applyFont="1" applyBorder="1" applyAlignment="1">
      <alignment horizontal="right" vertical="center"/>
    </xf>
    <xf numFmtId="0" fontId="29" fillId="4" borderId="45" xfId="0" applyFont="1" applyFill="1" applyBorder="1" applyAlignment="1">
      <alignment horizontal="right" vertical="center"/>
    </xf>
    <xf numFmtId="0" fontId="14" fillId="0" borderId="28" xfId="0" applyFont="1" applyBorder="1" applyAlignment="1">
      <alignment horizontal="right" vertical="center"/>
    </xf>
    <xf numFmtId="0" fontId="17" fillId="0" borderId="24" xfId="0" applyFont="1" applyBorder="1" applyAlignment="1">
      <alignment vertical="center"/>
    </xf>
    <xf numFmtId="0" fontId="14" fillId="0" borderId="66" xfId="0" applyFont="1" applyBorder="1" applyAlignment="1">
      <alignment vertical="center"/>
    </xf>
    <xf numFmtId="0" fontId="23" fillId="0" borderId="34" xfId="0" applyFont="1" applyFill="1" applyBorder="1" applyAlignment="1">
      <alignment horizontal="left" vertical="center" wrapText="1"/>
    </xf>
    <xf numFmtId="0" fontId="14" fillId="0" borderId="0" xfId="0" applyFont="1" applyAlignment="1">
      <alignment horizontal="left" vertical="center" wrapText="1"/>
    </xf>
    <xf numFmtId="0" fontId="17" fillId="0" borderId="34" xfId="0" applyFont="1" applyBorder="1" applyAlignment="1">
      <alignment vertical="center" wrapText="1"/>
    </xf>
    <xf numFmtId="0" fontId="17" fillId="0" borderId="0" xfId="0" applyFont="1" applyBorder="1" applyAlignment="1">
      <alignment vertical="center" wrapText="1"/>
    </xf>
    <xf numFmtId="0" fontId="14" fillId="0" borderId="34"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cellXfs>
  <cellStyles count="80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7" builtinId="8" hidden="1"/>
    <cellStyle name="Lien hypertexte" xfId="449" builtinId="8" hidden="1"/>
    <cellStyle name="Lien hypertexte" xfId="451" builtinId="8" hidden="1"/>
    <cellStyle name="Lien hypertexte" xfId="453" builtinId="8" hidden="1"/>
    <cellStyle name="Lien hypertexte" xfId="455" builtinId="8" hidden="1"/>
    <cellStyle name="Lien hypertexte" xfId="457" builtinId="8" hidden="1"/>
    <cellStyle name="Lien hypertexte" xfId="459" builtinId="8" hidden="1"/>
    <cellStyle name="Lien hypertexte" xfId="461" builtinId="8" hidden="1"/>
    <cellStyle name="Lien hypertexte" xfId="463" builtinId="8" hidden="1"/>
    <cellStyle name="Lien hypertexte" xfId="465" builtinId="8" hidden="1"/>
    <cellStyle name="Lien hypertexte" xfId="467" builtinId="8" hidden="1"/>
    <cellStyle name="Lien hypertexte" xfId="469" builtinId="8" hidden="1"/>
    <cellStyle name="Lien hypertexte" xfId="471" builtinId="8" hidden="1"/>
    <cellStyle name="Lien hypertexte" xfId="473" builtinId="8" hidden="1"/>
    <cellStyle name="Lien hypertexte" xfId="475" builtinId="8" hidden="1"/>
    <cellStyle name="Lien hypertexte" xfId="477" builtinId="8" hidden="1"/>
    <cellStyle name="Lien hypertexte" xfId="479" builtinId="8" hidden="1"/>
    <cellStyle name="Lien hypertexte" xfId="481" builtinId="8" hidden="1"/>
    <cellStyle name="Lien hypertexte" xfId="483" builtinId="8" hidden="1"/>
    <cellStyle name="Lien hypertexte" xfId="485" builtinId="8" hidden="1"/>
    <cellStyle name="Lien hypertexte" xfId="487" builtinId="8" hidden="1"/>
    <cellStyle name="Lien hypertexte" xfId="489" builtinId="8" hidden="1"/>
    <cellStyle name="Lien hypertexte" xfId="491" builtinId="8" hidden="1"/>
    <cellStyle name="Lien hypertexte" xfId="493"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5" builtinId="8" hidden="1"/>
    <cellStyle name="Lien hypertexte" xfId="687" builtinId="8" hidden="1"/>
    <cellStyle name="Lien hypertexte" xfId="689" builtinId="8" hidden="1"/>
    <cellStyle name="Lien hypertexte" xfId="691" builtinId="8" hidden="1"/>
    <cellStyle name="Lien hypertexte" xfId="693" builtinId="8" hidden="1"/>
    <cellStyle name="Lien hypertexte" xfId="695" builtinId="8" hidden="1"/>
    <cellStyle name="Lien hypertexte" xfId="697" builtinId="8" hidden="1"/>
    <cellStyle name="Lien hypertexte" xfId="699" builtinId="8" hidden="1"/>
    <cellStyle name="Lien hypertexte" xfId="701" builtinId="8" hidden="1"/>
    <cellStyle name="Lien hypertexte" xfId="703" builtinId="8" hidden="1"/>
    <cellStyle name="Lien hypertexte" xfId="705" builtinId="8" hidden="1"/>
    <cellStyle name="Lien hypertexte" xfId="707" builtinId="8" hidden="1"/>
    <cellStyle name="Lien hypertexte" xfId="709" builtinId="8" hidden="1"/>
    <cellStyle name="Lien hypertexte" xfId="711" builtinId="8" hidden="1"/>
    <cellStyle name="Lien hypertexte" xfId="713" builtinId="8" hidden="1"/>
    <cellStyle name="Lien hypertexte" xfId="715" builtinId="8" hidden="1"/>
    <cellStyle name="Lien hypertexte" xfId="717" builtinId="8" hidden="1"/>
    <cellStyle name="Lien hypertexte" xfId="719" builtinId="8" hidden="1"/>
    <cellStyle name="Lien hypertexte" xfId="721" builtinId="8" hidden="1"/>
    <cellStyle name="Lien hypertexte" xfId="723" builtinId="8" hidden="1"/>
    <cellStyle name="Lien hypertexte" xfId="725" builtinId="8" hidden="1"/>
    <cellStyle name="Lien hypertexte" xfId="727" builtinId="8" hidden="1"/>
    <cellStyle name="Lien hypertexte" xfId="729" builtinId="8" hidden="1"/>
    <cellStyle name="Lien hypertexte" xfId="731" builtinId="8" hidden="1"/>
    <cellStyle name="Lien hypertexte" xfId="733" builtinId="8" hidden="1"/>
    <cellStyle name="Lien hypertexte" xfId="735" builtinId="8" hidden="1"/>
    <cellStyle name="Lien hypertexte" xfId="737" builtinId="8" hidden="1"/>
    <cellStyle name="Lien hypertexte" xfId="739" builtinId="8" hidden="1"/>
    <cellStyle name="Lien hypertexte" xfId="741" builtinId="8" hidden="1"/>
    <cellStyle name="Lien hypertexte" xfId="743" builtinId="8" hidden="1"/>
    <cellStyle name="Lien hypertexte" xfId="745" builtinId="8" hidden="1"/>
    <cellStyle name="Lien hypertexte" xfId="747" builtinId="8" hidden="1"/>
    <cellStyle name="Lien hypertexte" xfId="749" builtinId="8" hidden="1"/>
    <cellStyle name="Lien hypertexte" xfId="751" builtinId="8" hidden="1"/>
    <cellStyle name="Lien hypertexte" xfId="753" builtinId="8" hidden="1"/>
    <cellStyle name="Lien hypertexte" xfId="755" builtinId="8" hidden="1"/>
    <cellStyle name="Lien hypertexte" xfId="757" builtinId="8" hidden="1"/>
    <cellStyle name="Lien hypertexte" xfId="759" builtinId="8" hidden="1"/>
    <cellStyle name="Lien hypertexte" xfId="761" builtinId="8" hidden="1"/>
    <cellStyle name="Lien hypertexte" xfId="763" builtinId="8" hidden="1"/>
    <cellStyle name="Lien hypertexte" xfId="765" builtinId="8" hidden="1"/>
    <cellStyle name="Lien hypertexte" xfId="767" builtinId="8" hidden="1"/>
    <cellStyle name="Lien hypertexte" xfId="769" builtinId="8" hidden="1"/>
    <cellStyle name="Lien hypertexte" xfId="771" builtinId="8" hidden="1"/>
    <cellStyle name="Lien hypertexte" xfId="773" builtinId="8" hidden="1"/>
    <cellStyle name="Lien hypertexte" xfId="775" builtinId="8" hidden="1"/>
    <cellStyle name="Lien hypertexte" xfId="777" builtinId="8" hidden="1"/>
    <cellStyle name="Lien hypertexte" xfId="779" builtinId="8" hidden="1"/>
    <cellStyle name="Lien hypertexte" xfId="781" builtinId="8" hidden="1"/>
    <cellStyle name="Lien hypertexte" xfId="783" builtinId="8" hidden="1"/>
    <cellStyle name="Lien hypertexte" xfId="785" builtinId="8" hidden="1"/>
    <cellStyle name="Lien hypertexte" xfId="787" builtinId="8" hidden="1"/>
    <cellStyle name="Lien hypertexte" xfId="789" builtinId="8" hidden="1"/>
    <cellStyle name="Lien hypertexte" xfId="791" builtinId="8" hidden="1"/>
    <cellStyle name="Lien hypertexte" xfId="793" builtinId="8" hidden="1"/>
    <cellStyle name="Lien hypertexte" xfId="795" builtinId="8" hidden="1"/>
    <cellStyle name="Lien hypertexte" xfId="797" builtinId="8" hidden="1"/>
    <cellStyle name="Lien hypertexte" xfId="799" builtinId="8" hidden="1"/>
    <cellStyle name="Lien hypertexte" xfId="801" builtinId="8" hidden="1"/>
    <cellStyle name="Lien hypertexte" xfId="80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8" builtinId="9" hidden="1"/>
    <cellStyle name="Lien hypertexte visité" xfId="450" builtinId="9" hidden="1"/>
    <cellStyle name="Lien hypertexte visité" xfId="452" builtinId="9" hidden="1"/>
    <cellStyle name="Lien hypertexte visité" xfId="454" builtinId="9" hidden="1"/>
    <cellStyle name="Lien hypertexte visité" xfId="456" builtinId="9" hidden="1"/>
    <cellStyle name="Lien hypertexte visité" xfId="458" builtinId="9" hidden="1"/>
    <cellStyle name="Lien hypertexte visité" xfId="460" builtinId="9" hidden="1"/>
    <cellStyle name="Lien hypertexte visité" xfId="462" builtinId="9" hidden="1"/>
    <cellStyle name="Lien hypertexte visité" xfId="464" builtinId="9" hidden="1"/>
    <cellStyle name="Lien hypertexte visité" xfId="466" builtinId="9" hidden="1"/>
    <cellStyle name="Lien hypertexte visité" xfId="468" builtinId="9" hidden="1"/>
    <cellStyle name="Lien hypertexte visité" xfId="470" builtinId="9" hidden="1"/>
    <cellStyle name="Lien hypertexte visité" xfId="472" builtinId="9" hidden="1"/>
    <cellStyle name="Lien hypertexte visité" xfId="474" builtinId="9" hidden="1"/>
    <cellStyle name="Lien hypertexte visité" xfId="476" builtinId="9" hidden="1"/>
    <cellStyle name="Lien hypertexte visité" xfId="478" builtinId="9" hidden="1"/>
    <cellStyle name="Lien hypertexte visité" xfId="480" builtinId="9" hidden="1"/>
    <cellStyle name="Lien hypertexte visité" xfId="482" builtinId="9" hidden="1"/>
    <cellStyle name="Lien hypertexte visité" xfId="484" builtinId="9" hidden="1"/>
    <cellStyle name="Lien hypertexte visité" xfId="486" builtinId="9" hidden="1"/>
    <cellStyle name="Lien hypertexte visité" xfId="488" builtinId="9" hidden="1"/>
    <cellStyle name="Lien hypertexte visité" xfId="490" builtinId="9" hidden="1"/>
    <cellStyle name="Lien hypertexte visité" xfId="492" builtinId="9" hidden="1"/>
    <cellStyle name="Lien hypertexte visité" xfId="494"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6" builtinId="9" hidden="1"/>
    <cellStyle name="Lien hypertexte visité" xfId="688" builtinId="9" hidden="1"/>
    <cellStyle name="Lien hypertexte visité" xfId="690" builtinId="9" hidden="1"/>
    <cellStyle name="Lien hypertexte visité" xfId="692" builtinId="9" hidden="1"/>
    <cellStyle name="Lien hypertexte visité" xfId="694" builtinId="9" hidden="1"/>
    <cellStyle name="Lien hypertexte visité" xfId="696" builtinId="9" hidden="1"/>
    <cellStyle name="Lien hypertexte visité" xfId="698" builtinId="9" hidden="1"/>
    <cellStyle name="Lien hypertexte visité" xfId="700" builtinId="9" hidden="1"/>
    <cellStyle name="Lien hypertexte visité" xfId="702" builtinId="9" hidden="1"/>
    <cellStyle name="Lien hypertexte visité" xfId="704" builtinId="9" hidden="1"/>
    <cellStyle name="Lien hypertexte visité" xfId="706" builtinId="9" hidden="1"/>
    <cellStyle name="Lien hypertexte visité" xfId="708" builtinId="9" hidden="1"/>
    <cellStyle name="Lien hypertexte visité" xfId="710" builtinId="9" hidden="1"/>
    <cellStyle name="Lien hypertexte visité" xfId="712" builtinId="9" hidden="1"/>
    <cellStyle name="Lien hypertexte visité" xfId="714" builtinId="9" hidden="1"/>
    <cellStyle name="Lien hypertexte visité" xfId="716" builtinId="9" hidden="1"/>
    <cellStyle name="Lien hypertexte visité" xfId="718" builtinId="9" hidden="1"/>
    <cellStyle name="Lien hypertexte visité" xfId="720" builtinId="9" hidden="1"/>
    <cellStyle name="Lien hypertexte visité" xfId="722" builtinId="9" hidden="1"/>
    <cellStyle name="Lien hypertexte visité" xfId="724" builtinId="9" hidden="1"/>
    <cellStyle name="Lien hypertexte visité" xfId="726" builtinId="9" hidden="1"/>
    <cellStyle name="Lien hypertexte visité" xfId="728" builtinId="9" hidden="1"/>
    <cellStyle name="Lien hypertexte visité" xfId="730" builtinId="9" hidden="1"/>
    <cellStyle name="Lien hypertexte visité" xfId="732" builtinId="9" hidden="1"/>
    <cellStyle name="Lien hypertexte visité" xfId="734" builtinId="9" hidden="1"/>
    <cellStyle name="Lien hypertexte visité" xfId="736" builtinId="9" hidden="1"/>
    <cellStyle name="Lien hypertexte visité" xfId="738" builtinId="9" hidden="1"/>
    <cellStyle name="Lien hypertexte visité" xfId="740" builtinId="9" hidden="1"/>
    <cellStyle name="Lien hypertexte visité" xfId="742" builtinId="9" hidden="1"/>
    <cellStyle name="Lien hypertexte visité" xfId="744" builtinId="9" hidden="1"/>
    <cellStyle name="Lien hypertexte visité" xfId="746" builtinId="9" hidden="1"/>
    <cellStyle name="Lien hypertexte visité" xfId="748" builtinId="9" hidden="1"/>
    <cellStyle name="Lien hypertexte visité" xfId="750" builtinId="9" hidden="1"/>
    <cellStyle name="Lien hypertexte visité" xfId="752" builtinId="9" hidden="1"/>
    <cellStyle name="Lien hypertexte visité" xfId="754" builtinId="9" hidden="1"/>
    <cellStyle name="Lien hypertexte visité" xfId="756" builtinId="9" hidden="1"/>
    <cellStyle name="Lien hypertexte visité" xfId="758" builtinId="9" hidden="1"/>
    <cellStyle name="Lien hypertexte visité" xfId="760" builtinId="9" hidden="1"/>
    <cellStyle name="Lien hypertexte visité" xfId="762" builtinId="9" hidden="1"/>
    <cellStyle name="Lien hypertexte visité" xfId="764" builtinId="9" hidden="1"/>
    <cellStyle name="Lien hypertexte visité" xfId="766" builtinId="9" hidden="1"/>
    <cellStyle name="Lien hypertexte visité" xfId="768" builtinId="9" hidden="1"/>
    <cellStyle name="Lien hypertexte visité" xfId="770" builtinId="9" hidden="1"/>
    <cellStyle name="Lien hypertexte visité" xfId="772" builtinId="9" hidden="1"/>
    <cellStyle name="Lien hypertexte visité" xfId="774" builtinId="9" hidden="1"/>
    <cellStyle name="Lien hypertexte visité" xfId="776" builtinId="9" hidden="1"/>
    <cellStyle name="Lien hypertexte visité" xfId="778" builtinId="9" hidden="1"/>
    <cellStyle name="Lien hypertexte visité" xfId="780" builtinId="9" hidden="1"/>
    <cellStyle name="Lien hypertexte visité" xfId="782" builtinId="9" hidden="1"/>
    <cellStyle name="Lien hypertexte visité" xfId="784" builtinId="9" hidden="1"/>
    <cellStyle name="Lien hypertexte visité" xfId="786" builtinId="9" hidden="1"/>
    <cellStyle name="Lien hypertexte visité" xfId="788" builtinId="9" hidden="1"/>
    <cellStyle name="Lien hypertexte visité" xfId="790" builtinId="9" hidden="1"/>
    <cellStyle name="Lien hypertexte visité" xfId="792" builtinId="9" hidden="1"/>
    <cellStyle name="Lien hypertexte visité" xfId="794" builtinId="9" hidden="1"/>
    <cellStyle name="Lien hypertexte visité" xfId="796" builtinId="9" hidden="1"/>
    <cellStyle name="Lien hypertexte visité" xfId="798" builtinId="9" hidden="1"/>
    <cellStyle name="Lien hypertexte visité" xfId="800" builtinId="9" hidden="1"/>
    <cellStyle name="Lien hypertexte visité" xfId="802" builtinId="9" hidden="1"/>
    <cellStyle name="Lien hypertexte visité" xfId="804" builtinId="9" hidden="1"/>
    <cellStyle name="Normal" xfId="0" builtinId="0"/>
  </cellStyles>
  <dxfs count="5">
    <dxf>
      <numFmt numFmtId="168" formatCode=";;;"/>
    </dxf>
    <dxf>
      <numFmt numFmtId="168" formatCode=";;;"/>
    </dxf>
    <dxf>
      <numFmt numFmtId="168" formatCode=";;;"/>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419100</xdr:colOff>
          <xdr:row>15</xdr:row>
          <xdr:rowOff>50800</xdr:rowOff>
        </xdr:from>
        <xdr:to>
          <xdr:col>6</xdr:col>
          <xdr:colOff>812800</xdr:colOff>
          <xdr:row>15</xdr:row>
          <xdr:rowOff>393700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14</xdr:row>
          <xdr:rowOff>50800</xdr:rowOff>
        </xdr:from>
        <xdr:to>
          <xdr:col>6</xdr:col>
          <xdr:colOff>812800</xdr:colOff>
          <xdr:row>14</xdr:row>
          <xdr:rowOff>381000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25400</xdr:rowOff>
        </xdr:from>
        <xdr:to>
          <xdr:col>6</xdr:col>
          <xdr:colOff>812800</xdr:colOff>
          <xdr:row>13</xdr:row>
          <xdr:rowOff>368300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16</xdr:row>
          <xdr:rowOff>50800</xdr:rowOff>
        </xdr:from>
        <xdr:to>
          <xdr:col>6</xdr:col>
          <xdr:colOff>800100</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ln w="12700" cap="flat">
          <a:bevel/>
        </a:ln>
        <a:effectLst/>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55"/>
  <sheetViews>
    <sheetView showGridLines="0" tabSelected="1" zoomScaleNormal="100" zoomScaleSheetLayoutView="100" zoomScalePageLayoutView="125" workbookViewId="0">
      <selection sqref="A1:G1"/>
    </sheetView>
  </sheetViews>
  <sheetFormatPr baseColWidth="10" defaultColWidth="10.83203125" defaultRowHeight="12" x14ac:dyDescent="0.2"/>
  <cols>
    <col min="1" max="1" width="24" style="16" customWidth="1"/>
    <col min="2" max="2" width="10.6640625" style="16" customWidth="1"/>
    <col min="3" max="3" width="8.5" style="16" customWidth="1"/>
    <col min="4" max="4" width="10.6640625" style="16" customWidth="1"/>
    <col min="5" max="5" width="13.1640625" style="87" customWidth="1"/>
    <col min="6" max="6" width="9" style="16" customWidth="1"/>
    <col min="7" max="7" width="8" style="16" customWidth="1"/>
    <col min="8" max="8" width="9.1640625" style="16" customWidth="1"/>
    <col min="9" max="16384" width="10.83203125" style="16"/>
  </cols>
  <sheetData>
    <row r="1" spans="1:7" s="5" customFormat="1" ht="21" customHeight="1" x14ac:dyDescent="0.2">
      <c r="A1" s="448" t="s">
        <v>94</v>
      </c>
      <c r="B1" s="449"/>
      <c r="C1" s="449"/>
      <c r="D1" s="449"/>
      <c r="E1" s="449"/>
      <c r="F1" s="449"/>
      <c r="G1" s="449"/>
    </row>
    <row r="2" spans="1:7" s="7" customFormat="1" ht="15" customHeight="1" x14ac:dyDescent="0.2">
      <c r="A2" s="6" t="s">
        <v>27</v>
      </c>
      <c r="B2" s="471"/>
      <c r="C2" s="472"/>
      <c r="D2" s="473"/>
      <c r="E2" s="465" t="s">
        <v>21</v>
      </c>
      <c r="F2" s="466"/>
      <c r="G2" s="1"/>
    </row>
    <row r="3" spans="1:7" s="7" customFormat="1" ht="15" customHeight="1" x14ac:dyDescent="0.2">
      <c r="A3" s="8" t="s">
        <v>9</v>
      </c>
      <c r="B3" s="409"/>
      <c r="C3" s="410"/>
      <c r="D3" s="411"/>
      <c r="E3" s="467" t="s">
        <v>22</v>
      </c>
      <c r="F3" s="467"/>
      <c r="G3" s="9"/>
    </row>
    <row r="4" spans="1:7" s="7" customFormat="1" ht="15" customHeight="1" x14ac:dyDescent="0.2">
      <c r="A4" s="10" t="s">
        <v>20</v>
      </c>
      <c r="B4" s="425"/>
      <c r="C4" s="426"/>
      <c r="D4" s="427"/>
      <c r="E4" s="468" t="s">
        <v>23</v>
      </c>
      <c r="F4" s="468"/>
      <c r="G4" s="11"/>
    </row>
    <row r="5" spans="1:7" s="7" customFormat="1" ht="21" customHeight="1" x14ac:dyDescent="0.2">
      <c r="A5" s="469" t="s">
        <v>95</v>
      </c>
      <c r="B5" s="470"/>
      <c r="C5" s="470"/>
      <c r="D5" s="470"/>
      <c r="E5" s="470"/>
      <c r="F5" s="470"/>
      <c r="G5" s="470"/>
    </row>
    <row r="6" spans="1:7" s="13" customFormat="1" x14ac:dyDescent="0.2">
      <c r="A6" s="406" t="s">
        <v>96</v>
      </c>
      <c r="B6" s="407"/>
      <c r="C6" s="407"/>
      <c r="D6" s="407"/>
      <c r="E6" s="407"/>
      <c r="F6" s="408"/>
      <c r="G6" s="12"/>
    </row>
    <row r="7" spans="1:7" ht="13" x14ac:dyDescent="0.2">
      <c r="A7" s="423" t="s">
        <v>3</v>
      </c>
      <c r="B7" s="424"/>
      <c r="C7" s="14" t="s">
        <v>4</v>
      </c>
      <c r="D7" s="15" t="s">
        <v>52</v>
      </c>
      <c r="E7" s="14" t="s">
        <v>11</v>
      </c>
      <c r="F7" s="417" t="s">
        <v>52</v>
      </c>
      <c r="G7" s="418"/>
    </row>
    <row r="8" spans="1:7" ht="10" customHeight="1" x14ac:dyDescent="0.2">
      <c r="A8" s="412" t="s">
        <v>88</v>
      </c>
      <c r="B8" s="413"/>
      <c r="C8" s="17" t="s">
        <v>4</v>
      </c>
      <c r="D8" s="18" t="s">
        <v>52</v>
      </c>
      <c r="E8" s="17" t="s">
        <v>12</v>
      </c>
      <c r="F8" s="419" t="s">
        <v>52</v>
      </c>
      <c r="G8" s="420"/>
    </row>
    <row r="9" spans="1:7" ht="26" customHeight="1" x14ac:dyDescent="0.2">
      <c r="A9" s="414" t="s">
        <v>134</v>
      </c>
      <c r="B9" s="413"/>
      <c r="C9" s="19" t="s">
        <v>4</v>
      </c>
      <c r="D9" s="20"/>
      <c r="E9" s="19" t="s">
        <v>11</v>
      </c>
      <c r="F9" s="419"/>
      <c r="G9" s="420"/>
    </row>
    <row r="10" spans="1:7" ht="10" customHeight="1" x14ac:dyDescent="0.2">
      <c r="A10" s="377"/>
      <c r="B10" s="378"/>
      <c r="C10" s="21"/>
      <c r="D10" s="21"/>
      <c r="E10" s="21"/>
      <c r="F10" s="21"/>
      <c r="G10" s="22"/>
    </row>
    <row r="11" spans="1:7" ht="10" customHeight="1" x14ac:dyDescent="0.2">
      <c r="A11" s="412" t="s">
        <v>5</v>
      </c>
      <c r="B11" s="413"/>
      <c r="C11" s="17" t="s">
        <v>4</v>
      </c>
      <c r="D11" s="18" t="s">
        <v>52</v>
      </c>
      <c r="E11" s="17" t="s">
        <v>11</v>
      </c>
      <c r="F11" s="419" t="s">
        <v>52</v>
      </c>
      <c r="G11" s="420"/>
    </row>
    <row r="12" spans="1:7" ht="26" customHeight="1" x14ac:dyDescent="0.2">
      <c r="A12" s="415" t="s">
        <v>81</v>
      </c>
      <c r="B12" s="416"/>
      <c r="C12" s="23" t="s">
        <v>4</v>
      </c>
      <c r="D12" s="24"/>
      <c r="E12" s="23" t="s">
        <v>12</v>
      </c>
      <c r="F12" s="421"/>
      <c r="G12" s="422"/>
    </row>
    <row r="13" spans="1:7" ht="11.25" customHeight="1" x14ac:dyDescent="0.2">
      <c r="A13" s="25"/>
      <c r="B13" s="26"/>
      <c r="C13" s="26"/>
      <c r="D13" s="27"/>
      <c r="E13" s="28"/>
      <c r="F13" s="29"/>
      <c r="G13" s="30"/>
    </row>
    <row r="14" spans="1:7" s="13" customFormat="1" ht="15" customHeight="1" x14ac:dyDescent="0.2">
      <c r="A14" s="406" t="s">
        <v>135</v>
      </c>
      <c r="B14" s="407"/>
      <c r="C14" s="407"/>
      <c r="D14" s="407"/>
      <c r="E14" s="407"/>
      <c r="F14" s="408"/>
      <c r="G14" s="12"/>
    </row>
    <row r="15" spans="1:7" ht="27" customHeight="1" x14ac:dyDescent="0.2">
      <c r="A15" s="31" t="s">
        <v>63</v>
      </c>
      <c r="B15" s="32"/>
      <c r="C15" s="33"/>
      <c r="D15" s="401" t="s">
        <v>158</v>
      </c>
      <c r="E15" s="402"/>
      <c r="F15" s="402"/>
      <c r="G15" s="403"/>
    </row>
    <row r="16" spans="1:7" ht="12" customHeight="1" x14ac:dyDescent="0.2">
      <c r="A16" s="31"/>
      <c r="B16" s="34" t="s">
        <v>0</v>
      </c>
      <c r="C16" s="35" t="s">
        <v>15</v>
      </c>
      <c r="D16" s="404"/>
      <c r="E16" s="405"/>
      <c r="F16" s="34" t="s">
        <v>0</v>
      </c>
      <c r="G16" s="34" t="s">
        <v>15</v>
      </c>
    </row>
    <row r="17" spans="1:8" ht="15" customHeight="1" x14ac:dyDescent="0.2">
      <c r="A17" s="36" t="s">
        <v>57</v>
      </c>
      <c r="B17" s="381"/>
      <c r="C17" s="37">
        <f>IFERROR(B$17/$B$23,0)</f>
        <v>0</v>
      </c>
      <c r="D17" s="36" t="s">
        <v>62</v>
      </c>
      <c r="E17" s="38"/>
      <c r="F17" s="386">
        <f>F28+C35+'3.financier final'!G32</f>
        <v>0</v>
      </c>
      <c r="G17" s="39">
        <f>IFERROR(F17/F23,0)</f>
        <v>0</v>
      </c>
      <c r="H17" s="354"/>
    </row>
    <row r="18" spans="1:8" ht="11" customHeight="1" x14ac:dyDescent="0.2">
      <c r="A18" s="40" t="s">
        <v>97</v>
      </c>
      <c r="B18" s="382"/>
      <c r="C18" s="41">
        <f>IFERROR(B18/B23,0)</f>
        <v>0</v>
      </c>
      <c r="D18" s="40" t="s">
        <v>98</v>
      </c>
      <c r="E18" s="40"/>
      <c r="F18" s="387">
        <f>F42</f>
        <v>0</v>
      </c>
      <c r="G18" s="42">
        <f>IFERROR(F18/F23,0)</f>
        <v>0</v>
      </c>
    </row>
    <row r="19" spans="1:8" ht="11" customHeight="1" x14ac:dyDescent="0.2">
      <c r="A19" s="40" t="s">
        <v>58</v>
      </c>
      <c r="B19" s="382"/>
      <c r="C19" s="41">
        <f>IFERROR(B19/B23,0)</f>
        <v>0</v>
      </c>
      <c r="D19" s="40" t="s">
        <v>58</v>
      </c>
      <c r="E19" s="40"/>
      <c r="F19" s="387">
        <f>F48</f>
        <v>0</v>
      </c>
      <c r="G19" s="42">
        <f>IFERROR(F19/F23,0)</f>
        <v>0</v>
      </c>
    </row>
    <row r="20" spans="1:8" ht="11" customHeight="1" x14ac:dyDescent="0.2">
      <c r="A20" s="43" t="s">
        <v>80</v>
      </c>
      <c r="B20" s="383"/>
      <c r="C20" s="41">
        <f>IFERROR(B20/B23,0)</f>
        <v>0</v>
      </c>
      <c r="D20" s="399" t="s">
        <v>80</v>
      </c>
      <c r="E20" s="400"/>
      <c r="F20" s="388">
        <f>'3.financier final'!G34</f>
        <v>0</v>
      </c>
      <c r="G20" s="44">
        <f>IFERROR(F20/F23,0)</f>
        <v>0</v>
      </c>
    </row>
    <row r="21" spans="1:8" ht="11" customHeight="1" x14ac:dyDescent="0.2">
      <c r="A21" s="40" t="s">
        <v>159</v>
      </c>
      <c r="B21" s="382"/>
      <c r="C21" s="41">
        <f>IFERROR(B21/B23,0)</f>
        <v>0</v>
      </c>
      <c r="D21" s="399" t="s">
        <v>159</v>
      </c>
      <c r="E21" s="400"/>
      <c r="F21" s="387">
        <f>'3.financier final'!G35</f>
        <v>0</v>
      </c>
      <c r="G21" s="42">
        <f>IFERROR(F21/F23,0)</f>
        <v>0</v>
      </c>
    </row>
    <row r="22" spans="1:8" ht="15" customHeight="1" thickBot="1" x14ac:dyDescent="0.25">
      <c r="A22" s="45" t="s">
        <v>99</v>
      </c>
      <c r="B22" s="384">
        <f>SUM(B18:B21)</f>
        <v>0</v>
      </c>
      <c r="C22" s="46">
        <f>IFERROR(B22/B23,0)</f>
        <v>0</v>
      </c>
      <c r="D22" s="47" t="s">
        <v>100</v>
      </c>
      <c r="E22" s="40"/>
      <c r="F22" s="384">
        <f>SUM(F18:F21)</f>
        <v>0</v>
      </c>
      <c r="G22" s="48">
        <f>IFERROR(F22/F23,0)</f>
        <v>0</v>
      </c>
    </row>
    <row r="23" spans="1:8" ht="16" customHeight="1" thickTop="1" x14ac:dyDescent="0.2">
      <c r="A23" s="349" t="s">
        <v>64</v>
      </c>
      <c r="B23" s="385">
        <f>B17+B22</f>
        <v>0</v>
      </c>
      <c r="C23" s="350">
        <f>IFERROR(B23/B23,0)</f>
        <v>0</v>
      </c>
      <c r="D23" s="349" t="s">
        <v>65</v>
      </c>
      <c r="E23" s="351"/>
      <c r="F23" s="385">
        <f>F17+F22</f>
        <v>0</v>
      </c>
      <c r="G23" s="359">
        <f>IFERROR(F23/F23,0)</f>
        <v>0</v>
      </c>
    </row>
    <row r="24" spans="1:8" s="352" customFormat="1" ht="22" customHeight="1" x14ac:dyDescent="0.2">
      <c r="A24" s="454" t="s">
        <v>66</v>
      </c>
      <c r="B24" s="455"/>
      <c r="C24" s="353">
        <v>0</v>
      </c>
      <c r="D24" s="456" t="s">
        <v>67</v>
      </c>
      <c r="E24" s="457"/>
      <c r="F24" s="458"/>
      <c r="G24" s="3">
        <f>$G$22</f>
        <v>0</v>
      </c>
    </row>
    <row r="25" spans="1:8" ht="9" customHeight="1" x14ac:dyDescent="0.2">
      <c r="A25" s="85"/>
      <c r="B25" s="49"/>
      <c r="C25" s="49"/>
      <c r="D25" s="49"/>
      <c r="E25" s="49"/>
      <c r="F25" s="49"/>
      <c r="G25" s="49"/>
    </row>
    <row r="26" spans="1:8" s="13" customFormat="1" ht="15" customHeight="1" x14ac:dyDescent="0.2">
      <c r="A26" s="406" t="s">
        <v>101</v>
      </c>
      <c r="B26" s="407"/>
      <c r="C26" s="407"/>
      <c r="D26" s="407"/>
      <c r="E26" s="407"/>
      <c r="F26" s="408"/>
      <c r="G26" s="12"/>
    </row>
    <row r="27" spans="1:8" ht="15" customHeight="1" x14ac:dyDescent="0.2">
      <c r="A27" s="52"/>
      <c r="B27" s="75"/>
      <c r="C27" s="75"/>
      <c r="D27" s="371" t="s">
        <v>50</v>
      </c>
      <c r="E27" s="372"/>
      <c r="F27" s="459" t="s">
        <v>61</v>
      </c>
      <c r="G27" s="460"/>
    </row>
    <row r="28" spans="1:8" ht="15" customHeight="1" x14ac:dyDescent="0.2">
      <c r="A28" s="53" t="s">
        <v>120</v>
      </c>
      <c r="B28" s="54"/>
      <c r="C28" s="54"/>
      <c r="D28" s="389"/>
      <c r="E28" s="54"/>
      <c r="F28" s="461">
        <f>D28</f>
        <v>0</v>
      </c>
      <c r="G28" s="462"/>
    </row>
    <row r="29" spans="1:8" ht="9" customHeight="1" x14ac:dyDescent="0.2">
      <c r="A29" s="368"/>
      <c r="B29" s="369"/>
      <c r="C29" s="369"/>
      <c r="D29" s="369"/>
      <c r="E29" s="369"/>
      <c r="F29" s="369"/>
      <c r="G29" s="55"/>
    </row>
    <row r="30" spans="1:8" ht="15" customHeight="1" x14ac:dyDescent="0.2">
      <c r="A30" s="368" t="s">
        <v>13</v>
      </c>
      <c r="B30" s="369"/>
      <c r="C30" s="369"/>
      <c r="D30" s="369"/>
      <c r="E30" s="369"/>
      <c r="F30" s="369"/>
      <c r="G30" s="55"/>
    </row>
    <row r="31" spans="1:8" ht="26" x14ac:dyDescent="0.2">
      <c r="A31" s="56" t="s">
        <v>49</v>
      </c>
      <c r="B31" s="57" t="s">
        <v>6</v>
      </c>
      <c r="C31" s="57" t="s">
        <v>7</v>
      </c>
      <c r="D31" s="57" t="s">
        <v>136</v>
      </c>
      <c r="E31" s="58"/>
      <c r="F31" s="463"/>
      <c r="G31" s="464"/>
    </row>
    <row r="32" spans="1:8" ht="11" customHeight="1" x14ac:dyDescent="0.2">
      <c r="A32" s="59" t="s">
        <v>52</v>
      </c>
      <c r="B32" s="60"/>
      <c r="C32" s="391"/>
      <c r="D32" s="391"/>
      <c r="E32" s="58"/>
      <c r="F32" s="450"/>
      <c r="G32" s="451"/>
    </row>
    <row r="33" spans="1:7" ht="11" customHeight="1" x14ac:dyDescent="0.2">
      <c r="A33" s="61" t="s">
        <v>52</v>
      </c>
      <c r="B33" s="62"/>
      <c r="C33" s="391"/>
      <c r="D33" s="392"/>
      <c r="E33" s="58"/>
      <c r="F33" s="452"/>
      <c r="G33" s="451"/>
    </row>
    <row r="34" spans="1:7" ht="11" customHeight="1" x14ac:dyDescent="0.2">
      <c r="A34" s="63"/>
      <c r="B34" s="64"/>
      <c r="C34" s="392"/>
      <c r="D34" s="392"/>
      <c r="E34" s="58"/>
      <c r="F34" s="366"/>
      <c r="G34" s="365"/>
    </row>
    <row r="35" spans="1:7" ht="14" customHeight="1" x14ac:dyDescent="0.2">
      <c r="A35" s="440" t="s">
        <v>89</v>
      </c>
      <c r="B35" s="441"/>
      <c r="C35" s="393">
        <f>SUM(C32:C34)</f>
        <v>0</v>
      </c>
      <c r="D35" s="393">
        <f>SUM(D32:D34)</f>
        <v>0</v>
      </c>
      <c r="E35" s="65" t="s">
        <v>14</v>
      </c>
      <c r="F35" s="435">
        <f>$D35</f>
        <v>0</v>
      </c>
      <c r="G35" s="453"/>
    </row>
    <row r="36" spans="1:7" x14ac:dyDescent="0.2">
      <c r="A36" s="66"/>
      <c r="B36" s="67"/>
      <c r="C36" s="370"/>
      <c r="D36" s="370"/>
      <c r="E36" s="58"/>
      <c r="F36" s="370"/>
      <c r="G36" s="367"/>
    </row>
    <row r="37" spans="1:7" ht="15" customHeight="1" x14ac:dyDescent="0.2">
      <c r="A37" s="429" t="s">
        <v>46</v>
      </c>
      <c r="B37" s="430"/>
      <c r="C37" s="430"/>
      <c r="D37" s="430"/>
      <c r="E37" s="430"/>
      <c r="F37" s="370"/>
      <c r="G37" s="367"/>
    </row>
    <row r="38" spans="1:7" ht="15" customHeight="1" x14ac:dyDescent="0.2">
      <c r="A38" s="68" t="s">
        <v>49</v>
      </c>
      <c r="B38" s="57" t="s">
        <v>8</v>
      </c>
      <c r="C38" s="69"/>
      <c r="D38" s="57" t="s">
        <v>50</v>
      </c>
      <c r="E38" s="369"/>
      <c r="F38" s="437"/>
      <c r="G38" s="432"/>
    </row>
    <row r="39" spans="1:7" ht="11" customHeight="1" x14ac:dyDescent="0.2">
      <c r="A39" s="70" t="s">
        <v>52</v>
      </c>
      <c r="B39" s="62"/>
      <c r="C39" s="71"/>
      <c r="D39" s="391"/>
      <c r="E39" s="58"/>
      <c r="F39" s="437"/>
      <c r="G39" s="432"/>
    </row>
    <row r="40" spans="1:7" ht="11" customHeight="1" x14ac:dyDescent="0.2">
      <c r="A40" s="72" t="s">
        <v>52</v>
      </c>
      <c r="B40" s="62"/>
      <c r="C40" s="71"/>
      <c r="D40" s="392"/>
      <c r="E40" s="58"/>
      <c r="F40" s="370"/>
      <c r="G40" s="367"/>
    </row>
    <row r="41" spans="1:7" ht="11" customHeight="1" x14ac:dyDescent="0.2">
      <c r="A41" s="373"/>
      <c r="B41" s="18"/>
      <c r="C41" s="71"/>
      <c r="D41" s="394"/>
      <c r="E41" s="58"/>
      <c r="F41" s="431"/>
      <c r="G41" s="432"/>
    </row>
    <row r="42" spans="1:7" ht="13" x14ac:dyDescent="0.2">
      <c r="A42" s="440" t="s">
        <v>90</v>
      </c>
      <c r="B42" s="441"/>
      <c r="C42" s="73"/>
      <c r="D42" s="393">
        <f>SUM(D39:D40)</f>
        <v>0</v>
      </c>
      <c r="E42" s="65" t="s">
        <v>14</v>
      </c>
      <c r="F42" s="435">
        <f>D42</f>
        <v>0</v>
      </c>
      <c r="G42" s="436"/>
    </row>
    <row r="43" spans="1:7" ht="11" customHeight="1" x14ac:dyDescent="0.2">
      <c r="A43" s="74"/>
      <c r="B43" s="75"/>
      <c r="C43" s="75"/>
      <c r="D43" s="75"/>
      <c r="E43" s="75"/>
      <c r="F43" s="75"/>
      <c r="G43" s="76"/>
    </row>
    <row r="44" spans="1:7" ht="13" x14ac:dyDescent="0.2">
      <c r="A44" s="368" t="s">
        <v>164</v>
      </c>
      <c r="B44" s="369"/>
      <c r="C44" s="369"/>
      <c r="D44" s="57" t="s">
        <v>50</v>
      </c>
      <c r="E44" s="369"/>
      <c r="F44" s="431"/>
      <c r="G44" s="432"/>
    </row>
    <row r="45" spans="1:7" ht="11" customHeight="1" x14ac:dyDescent="0.2">
      <c r="A45" s="77" t="s">
        <v>47</v>
      </c>
      <c r="B45" s="78"/>
      <c r="C45" s="79"/>
      <c r="D45" s="395"/>
      <c r="E45" s="58"/>
      <c r="F45" s="431"/>
      <c r="G45" s="432"/>
    </row>
    <row r="46" spans="1:7" ht="11" customHeight="1" x14ac:dyDescent="0.2">
      <c r="A46" s="80" t="s">
        <v>48</v>
      </c>
      <c r="B46" s="78"/>
      <c r="C46" s="81"/>
      <c r="D46" s="392"/>
      <c r="E46" s="58"/>
      <c r="F46" s="431"/>
      <c r="G46" s="432"/>
    </row>
    <row r="47" spans="1:7" ht="11" customHeight="1" x14ac:dyDescent="0.2">
      <c r="A47" s="80" t="s">
        <v>82</v>
      </c>
      <c r="B47" s="78"/>
      <c r="C47" s="81"/>
      <c r="D47" s="392"/>
      <c r="E47" s="58"/>
      <c r="F47" s="370"/>
      <c r="G47" s="367"/>
    </row>
    <row r="48" spans="1:7" ht="14" customHeight="1" x14ac:dyDescent="0.2">
      <c r="A48" s="442" t="s">
        <v>91</v>
      </c>
      <c r="B48" s="443"/>
      <c r="C48" s="82"/>
      <c r="D48" s="393">
        <f>SUM(D45:D47)</f>
        <v>0</v>
      </c>
      <c r="E48" s="65" t="s">
        <v>14</v>
      </c>
      <c r="F48" s="433">
        <f>D48</f>
        <v>0</v>
      </c>
      <c r="G48" s="434"/>
    </row>
    <row r="49" spans="1:7" ht="14" customHeight="1" x14ac:dyDescent="0.2">
      <c r="A49" s="360"/>
      <c r="B49" s="446" t="s">
        <v>156</v>
      </c>
      <c r="C49" s="447"/>
      <c r="D49" s="447"/>
      <c r="E49" s="361"/>
      <c r="F49" s="362"/>
      <c r="G49" s="390">
        <f>F28+C35+F42+F48</f>
        <v>0</v>
      </c>
    </row>
    <row r="50" spans="1:7" ht="14" customHeight="1" thickBot="1" x14ac:dyDescent="0.25">
      <c r="A50" s="444" t="s">
        <v>155</v>
      </c>
      <c r="B50" s="445"/>
      <c r="C50" s="445"/>
      <c r="D50" s="445"/>
      <c r="E50" s="83"/>
      <c r="F50" s="438">
        <f>SUM(F28+F35+F42+F48)</f>
        <v>0</v>
      </c>
      <c r="G50" s="439"/>
    </row>
    <row r="51" spans="1:7" ht="13" thickTop="1" x14ac:dyDescent="0.2">
      <c r="A51" s="84"/>
      <c r="B51" s="363"/>
      <c r="C51" s="363"/>
      <c r="D51" s="363"/>
      <c r="E51" s="65"/>
      <c r="F51" s="86"/>
      <c r="G51" s="364"/>
    </row>
    <row r="52" spans="1:7" x14ac:dyDescent="0.2">
      <c r="A52" s="428"/>
      <c r="B52" s="428"/>
      <c r="C52" s="428"/>
      <c r="D52" s="428"/>
      <c r="E52" s="428"/>
      <c r="F52" s="428"/>
      <c r="G52" s="428"/>
    </row>
    <row r="55" spans="1:7" x14ac:dyDescent="0.2">
      <c r="C55" s="16" t="s">
        <v>55</v>
      </c>
    </row>
  </sheetData>
  <sheetProtection insertColumns="0" insertRows="0"/>
  <mergeCells count="48">
    <mergeCell ref="A26:F26"/>
    <mergeCell ref="A1:G1"/>
    <mergeCell ref="F32:G33"/>
    <mergeCell ref="F35:G35"/>
    <mergeCell ref="F38:G38"/>
    <mergeCell ref="A35:B35"/>
    <mergeCell ref="A24:B24"/>
    <mergeCell ref="D24:F24"/>
    <mergeCell ref="F27:G27"/>
    <mergeCell ref="F28:G28"/>
    <mergeCell ref="F31:G31"/>
    <mergeCell ref="E2:F2"/>
    <mergeCell ref="E3:F3"/>
    <mergeCell ref="E4:F4"/>
    <mergeCell ref="A5:G5"/>
    <mergeCell ref="B2:D2"/>
    <mergeCell ref="B4:D4"/>
    <mergeCell ref="A52:G52"/>
    <mergeCell ref="A37:E37"/>
    <mergeCell ref="F44:G44"/>
    <mergeCell ref="F45:G45"/>
    <mergeCell ref="F46:G46"/>
    <mergeCell ref="F48:G48"/>
    <mergeCell ref="F42:G42"/>
    <mergeCell ref="F39:G39"/>
    <mergeCell ref="F41:G41"/>
    <mergeCell ref="F50:G50"/>
    <mergeCell ref="A42:B42"/>
    <mergeCell ref="A48:B48"/>
    <mergeCell ref="A50:D50"/>
    <mergeCell ref="B49:D49"/>
    <mergeCell ref="D21:E21"/>
    <mergeCell ref="D20:E20"/>
    <mergeCell ref="D15:G15"/>
    <mergeCell ref="D16:E16"/>
    <mergeCell ref="A14:F14"/>
    <mergeCell ref="B3:D3"/>
    <mergeCell ref="A6:F6"/>
    <mergeCell ref="A8:B8"/>
    <mergeCell ref="A9:B9"/>
    <mergeCell ref="A11:B11"/>
    <mergeCell ref="A12:B12"/>
    <mergeCell ref="F7:G7"/>
    <mergeCell ref="F8:G8"/>
    <mergeCell ref="F9:G9"/>
    <mergeCell ref="F11:G11"/>
    <mergeCell ref="F12:G12"/>
    <mergeCell ref="A7:B7"/>
  </mergeCells>
  <phoneticPr fontId="3" type="noConversion"/>
  <conditionalFormatting sqref="G24">
    <cfRule type="cellIs" dxfId="4" priority="1" operator="lessThan">
      <formula>$C$24</formula>
    </cfRule>
  </conditionalFormatting>
  <dataValidations disablePrompts="1" xWindow="1111" yWindow="342" count="5">
    <dataValidation allowBlank="1" showInputMessage="1" showErrorMessage="1" prompt="Montant équivalent à somme: pt.3a + pt.3b + solde FGC phase précédente terrain (onglet 3 pt. 7)_x000d_" sqref="F17" xr:uid="{00000000-0002-0000-0000-000000000000}"/>
    <dataValidation allowBlank="1" showInputMessage="1" showErrorMessage="1" prompt=" = total pt.3 c)" sqref="F18" xr:uid="{00000000-0002-0000-0000-000001000000}"/>
    <dataValidation allowBlank="1" showInputMessage="1" showErrorMessage="1" prompt="= total pt.3d)" sqref="F19" xr:uid="{00000000-0002-0000-0000-000002000000}"/>
    <dataValidation allowBlank="1" showInputMessage="1" showErrorMessage="1" prompt="= total point 7 &quot;participation locale&quot; en CHF" sqref="F20" xr:uid="{00000000-0002-0000-0000-000003000000}"/>
    <dataValidation allowBlank="1" showInputMessage="1" showErrorMessage="1" prompt="= total pt 7 &quot;autres financements terrain&quot; en CHF" sqref="F21" xr:uid="{00000000-0002-0000-0000-000004000000}"/>
  </dataValidations>
  <printOptions horizontalCentered="1"/>
  <pageMargins left="0.39000000000000007" right="0.39000000000000007" top="0.59055118110236227" bottom="0.59055118110236227" header="0.55000000000000004" footer="0.31"/>
  <pageSetup paperSize="9" fitToHeight="2" orientation="portrait" horizontalDpi="4294967292" verticalDpi="4294967292"/>
  <headerFooter>
    <oddHeader>&amp;R&amp;"Calibri,Normal"&amp;8&amp;K808080Final  onglet 1</oddHeader>
    <oddFooter>&amp;L&amp;"Calibri,Normal"&amp;8&amp;K808080FGC- Rapport financier final de projets de développement&amp;R&amp;"Calibri,Normal"&amp;8&amp;K000000 &amp;K00-03411.&amp;K8080802021</oddFooter>
  </headerFooter>
  <ignoredErrors>
    <ignoredError sqref="C17:C21 B22:B23 G17:G21 F22:F23 C35:D35 D42 D48 F28" emptyCellReference="1"/>
  </ignoredErrors>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J60"/>
  <sheetViews>
    <sheetView showGridLines="0" zoomScaleNormal="100" zoomScaleSheetLayoutView="100" zoomScalePageLayoutView="90" workbookViewId="0">
      <selection activeCell="A2" sqref="A2:I2"/>
    </sheetView>
  </sheetViews>
  <sheetFormatPr baseColWidth="10" defaultColWidth="22.1640625" defaultRowHeight="12" x14ac:dyDescent="0.15"/>
  <cols>
    <col min="1" max="1" width="37.6640625" style="165" customWidth="1"/>
    <col min="2" max="8" width="9" style="166" customWidth="1"/>
    <col min="9" max="9" width="23.33203125" style="167" customWidth="1"/>
    <col min="10" max="11" width="22.1640625" style="99"/>
    <col min="12" max="12" width="2.83203125" style="99" customWidth="1"/>
    <col min="13" max="16384" width="22.1640625" style="99"/>
  </cols>
  <sheetData>
    <row r="1" spans="1:10" s="278" customFormat="1" ht="20.25" customHeight="1" x14ac:dyDescent="0.2">
      <c r="A1" s="272" t="s">
        <v>29</v>
      </c>
      <c r="B1" s="273">
        <f>'1.financier final'!G2</f>
        <v>0</v>
      </c>
      <c r="C1" s="274"/>
      <c r="D1" s="275" t="s">
        <v>28</v>
      </c>
      <c r="E1" s="474">
        <f>'1.financier final'!B2</f>
        <v>0</v>
      </c>
      <c r="F1" s="475"/>
      <c r="G1" s="476"/>
      <c r="H1" s="275" t="s">
        <v>17</v>
      </c>
      <c r="I1" s="276">
        <f>'1.financier final'!B3</f>
        <v>0</v>
      </c>
      <c r="J1" s="277"/>
    </row>
    <row r="2" spans="1:10" s="90" customFormat="1" ht="18" customHeight="1" x14ac:dyDescent="0.15">
      <c r="A2" s="479" t="s">
        <v>59</v>
      </c>
      <c r="B2" s="480"/>
      <c r="C2" s="480"/>
      <c r="D2" s="480"/>
      <c r="E2" s="481"/>
      <c r="F2" s="481"/>
      <c r="G2" s="481"/>
      <c r="H2" s="480"/>
      <c r="I2" s="482"/>
    </row>
    <row r="3" spans="1:10" s="90" customFormat="1" ht="13" x14ac:dyDescent="0.15">
      <c r="A3" s="91" t="s">
        <v>138</v>
      </c>
      <c r="B3" s="92" t="s">
        <v>52</v>
      </c>
      <c r="C3" s="93" t="s">
        <v>12</v>
      </c>
      <c r="D3" s="92" t="s">
        <v>52</v>
      </c>
      <c r="E3" s="94"/>
      <c r="F3" s="95"/>
      <c r="G3" s="95"/>
      <c r="H3" s="95"/>
      <c r="I3" s="96"/>
    </row>
    <row r="4" spans="1:10" s="90" customFormat="1" ht="10" customHeight="1" x14ac:dyDescent="0.15">
      <c r="A4" s="374" t="s">
        <v>79</v>
      </c>
      <c r="B4" s="375"/>
      <c r="C4" s="477" t="s">
        <v>42</v>
      </c>
      <c r="D4" s="478"/>
      <c r="E4" s="478"/>
      <c r="F4" s="478"/>
      <c r="G4" s="478"/>
      <c r="H4" s="478"/>
      <c r="I4" s="376"/>
    </row>
    <row r="5" spans="1:10" s="97" customFormat="1" ht="19" customHeight="1" x14ac:dyDescent="0.15">
      <c r="A5" s="489" t="s">
        <v>165</v>
      </c>
      <c r="B5" s="490"/>
      <c r="C5" s="490"/>
      <c r="D5" s="490"/>
      <c r="E5" s="490"/>
      <c r="F5" s="490"/>
      <c r="G5" s="490"/>
      <c r="H5" s="490"/>
      <c r="I5" s="490"/>
    </row>
    <row r="6" spans="1:10" ht="44" customHeight="1" x14ac:dyDescent="0.15">
      <c r="A6" s="491" t="s">
        <v>103</v>
      </c>
      <c r="B6" s="483" t="s">
        <v>109</v>
      </c>
      <c r="C6" s="484"/>
      <c r="D6" s="483" t="s">
        <v>137</v>
      </c>
      <c r="E6" s="484"/>
      <c r="F6" s="98" t="s">
        <v>121</v>
      </c>
      <c r="G6" s="483" t="s">
        <v>102</v>
      </c>
      <c r="H6" s="484"/>
      <c r="I6" s="98" t="s">
        <v>2</v>
      </c>
    </row>
    <row r="7" spans="1:10" ht="24" customHeight="1" x14ac:dyDescent="0.15">
      <c r="A7" s="484"/>
      <c r="B7" s="100" t="s">
        <v>122</v>
      </c>
      <c r="C7" s="101" t="s">
        <v>0</v>
      </c>
      <c r="D7" s="100" t="s">
        <v>43</v>
      </c>
      <c r="E7" s="101" t="s">
        <v>0</v>
      </c>
      <c r="F7" s="102" t="s">
        <v>0</v>
      </c>
      <c r="G7" s="103" t="s">
        <v>0</v>
      </c>
      <c r="H7" s="104" t="s">
        <v>15</v>
      </c>
      <c r="I7" s="105" t="s">
        <v>166</v>
      </c>
    </row>
    <row r="8" spans="1:10" s="106" customFormat="1" ht="14" customHeight="1" x14ac:dyDescent="0.2">
      <c r="A8" s="485" t="s">
        <v>18</v>
      </c>
      <c r="B8" s="486"/>
      <c r="C8" s="486"/>
      <c r="D8" s="486"/>
      <c r="E8" s="486"/>
      <c r="F8" s="486"/>
      <c r="G8" s="486"/>
      <c r="H8" s="486"/>
      <c r="I8" s="486"/>
    </row>
    <row r="9" spans="1:10" s="107" customFormat="1" ht="13" x14ac:dyDescent="0.2">
      <c r="A9" s="308" t="s">
        <v>83</v>
      </c>
      <c r="B9" s="309"/>
      <c r="C9" s="310"/>
      <c r="D9" s="309"/>
      <c r="E9" s="310"/>
      <c r="F9" s="311"/>
      <c r="G9" s="312">
        <f>$C9-$E9</f>
        <v>0</v>
      </c>
      <c r="H9" s="313">
        <f>IFERROR($E9/$C9,0)</f>
        <v>0</v>
      </c>
      <c r="I9" s="314"/>
    </row>
    <row r="10" spans="1:10" s="107" customFormat="1" ht="13" x14ac:dyDescent="0.2">
      <c r="A10" s="108" t="s">
        <v>84</v>
      </c>
      <c r="B10" s="109"/>
      <c r="C10" s="110"/>
      <c r="D10" s="109"/>
      <c r="E10" s="110"/>
      <c r="F10" s="111"/>
      <c r="G10" s="112">
        <f>$C10-$E10</f>
        <v>0</v>
      </c>
      <c r="H10" s="113">
        <f t="shared" ref="H10:H13" si="0">IFERROR($E10/$C10,0)</f>
        <v>0</v>
      </c>
      <c r="I10" s="114"/>
    </row>
    <row r="11" spans="1:10" s="107" customFormat="1" ht="13" x14ac:dyDescent="0.2">
      <c r="A11" s="108" t="s">
        <v>85</v>
      </c>
      <c r="B11" s="109"/>
      <c r="C11" s="110"/>
      <c r="D11" s="109"/>
      <c r="E11" s="110"/>
      <c r="F11" s="111"/>
      <c r="G11" s="112">
        <f t="shared" ref="G11:G13" si="1">$C11-E11</f>
        <v>0</v>
      </c>
      <c r="H11" s="113">
        <f t="shared" si="0"/>
        <v>0</v>
      </c>
      <c r="I11" s="114"/>
    </row>
    <row r="12" spans="1:10" s="107" customFormat="1" ht="13" x14ac:dyDescent="0.2">
      <c r="A12" s="108" t="s">
        <v>86</v>
      </c>
      <c r="B12" s="109"/>
      <c r="C12" s="110"/>
      <c r="D12" s="109"/>
      <c r="E12" s="110"/>
      <c r="F12" s="111"/>
      <c r="G12" s="112">
        <f t="shared" si="1"/>
        <v>0</v>
      </c>
      <c r="H12" s="113">
        <f t="shared" si="0"/>
        <v>0</v>
      </c>
      <c r="I12" s="114"/>
    </row>
    <row r="13" spans="1:10" s="107" customFormat="1" ht="13" x14ac:dyDescent="0.2">
      <c r="A13" s="108" t="s">
        <v>1</v>
      </c>
      <c r="B13" s="115"/>
      <c r="C13" s="110"/>
      <c r="D13" s="115"/>
      <c r="E13" s="110"/>
      <c r="F13" s="111"/>
      <c r="G13" s="112">
        <f t="shared" si="1"/>
        <v>0</v>
      </c>
      <c r="H13" s="113">
        <f t="shared" si="0"/>
        <v>0</v>
      </c>
      <c r="I13" s="116"/>
    </row>
    <row r="14" spans="1:10" s="107" customFormat="1" x14ac:dyDescent="0.15">
      <c r="A14" s="117" t="s">
        <v>38</v>
      </c>
      <c r="B14" s="327"/>
      <c r="C14" s="342"/>
      <c r="D14" s="327"/>
      <c r="E14" s="342"/>
      <c r="F14" s="343"/>
      <c r="G14" s="344">
        <f>$C14-$E14</f>
        <v>0</v>
      </c>
      <c r="H14" s="345">
        <f>IFERROR($E14/$C14,0)</f>
        <v>0</v>
      </c>
      <c r="I14" s="118"/>
    </row>
    <row r="15" spans="1:10" s="106" customFormat="1" ht="14" customHeight="1" x14ac:dyDescent="0.2">
      <c r="A15" s="485" t="s">
        <v>139</v>
      </c>
      <c r="B15" s="486"/>
      <c r="C15" s="486"/>
      <c r="D15" s="486"/>
      <c r="E15" s="486"/>
      <c r="F15" s="486"/>
      <c r="G15" s="486"/>
      <c r="H15" s="486"/>
      <c r="I15" s="486"/>
    </row>
    <row r="16" spans="1:10" s="119" customFormat="1" ht="13" x14ac:dyDescent="0.2">
      <c r="A16" s="308" t="s">
        <v>87</v>
      </c>
      <c r="B16" s="309"/>
      <c r="C16" s="310"/>
      <c r="D16" s="309"/>
      <c r="E16" s="310"/>
      <c r="F16" s="311"/>
      <c r="G16" s="312">
        <f>$C16-$E16</f>
        <v>0</v>
      </c>
      <c r="H16" s="313">
        <f>IFERROR($E16/$C16,0)</f>
        <v>0</v>
      </c>
      <c r="I16" s="315"/>
    </row>
    <row r="17" spans="1:9" s="119" customFormat="1" x14ac:dyDescent="0.2">
      <c r="A17" s="108">
        <v>2.2000000000000002</v>
      </c>
      <c r="B17" s="109"/>
      <c r="C17" s="110"/>
      <c r="D17" s="109"/>
      <c r="E17" s="110"/>
      <c r="F17" s="111"/>
      <c r="G17" s="112">
        <f>$C17-$E17</f>
        <v>0</v>
      </c>
      <c r="H17" s="113">
        <f t="shared" ref="H17:H19" si="2">IFERROR($E17/$C17,0)</f>
        <v>0</v>
      </c>
      <c r="I17" s="116"/>
    </row>
    <row r="18" spans="1:9" s="119" customFormat="1" x14ac:dyDescent="0.2">
      <c r="A18" s="120">
        <v>2.2999999999999998</v>
      </c>
      <c r="B18" s="109"/>
      <c r="C18" s="110"/>
      <c r="D18" s="109"/>
      <c r="E18" s="110"/>
      <c r="F18" s="111"/>
      <c r="G18" s="112">
        <f>$C18-$E18</f>
        <v>0</v>
      </c>
      <c r="H18" s="113">
        <f t="shared" si="2"/>
        <v>0</v>
      </c>
      <c r="I18" s="116"/>
    </row>
    <row r="19" spans="1:9" s="119" customFormat="1" ht="13" x14ac:dyDescent="0.2">
      <c r="A19" s="121" t="s">
        <v>1</v>
      </c>
      <c r="B19" s="109"/>
      <c r="C19" s="110"/>
      <c r="D19" s="109"/>
      <c r="E19" s="110"/>
      <c r="F19" s="111"/>
      <c r="G19" s="112">
        <f>$C19-$E19</f>
        <v>0</v>
      </c>
      <c r="H19" s="113">
        <f t="shared" si="2"/>
        <v>0</v>
      </c>
      <c r="I19" s="116"/>
    </row>
    <row r="20" spans="1:9" s="122" customFormat="1" x14ac:dyDescent="0.15">
      <c r="A20" s="117" t="s">
        <v>39</v>
      </c>
      <c r="B20" s="327"/>
      <c r="C20" s="342"/>
      <c r="D20" s="327"/>
      <c r="E20" s="342"/>
      <c r="F20" s="343"/>
      <c r="G20" s="344">
        <f>$C20-$E20</f>
        <v>0</v>
      </c>
      <c r="H20" s="345">
        <f>IFERROR($E20/$C20,0)</f>
        <v>0</v>
      </c>
      <c r="I20" s="118"/>
    </row>
    <row r="21" spans="1:9" s="106" customFormat="1" ht="14" customHeight="1" x14ac:dyDescent="0.2">
      <c r="A21" s="485" t="s">
        <v>140</v>
      </c>
      <c r="B21" s="486"/>
      <c r="C21" s="486"/>
      <c r="D21" s="486"/>
      <c r="E21" s="486"/>
      <c r="F21" s="486"/>
      <c r="G21" s="486"/>
      <c r="H21" s="486"/>
      <c r="I21" s="486"/>
    </row>
    <row r="22" spans="1:9" s="119" customFormat="1" ht="13" x14ac:dyDescent="0.2">
      <c r="A22" s="308" t="s">
        <v>45</v>
      </c>
      <c r="B22" s="309"/>
      <c r="C22" s="310"/>
      <c r="D22" s="309"/>
      <c r="E22" s="310"/>
      <c r="F22" s="311"/>
      <c r="G22" s="312">
        <f>$C22-E22</f>
        <v>0</v>
      </c>
      <c r="H22" s="313">
        <f>IFERROR($E22/$C22,0)</f>
        <v>0</v>
      </c>
      <c r="I22" s="315"/>
    </row>
    <row r="23" spans="1:9" s="119" customFormat="1" x14ac:dyDescent="0.2">
      <c r="A23" s="123">
        <v>3.2</v>
      </c>
      <c r="B23" s="109"/>
      <c r="C23" s="110"/>
      <c r="D23" s="109"/>
      <c r="E23" s="110"/>
      <c r="F23" s="111"/>
      <c r="G23" s="112">
        <f t="shared" ref="G23:G26" si="3">$C23-E23</f>
        <v>0</v>
      </c>
      <c r="H23" s="113">
        <f t="shared" ref="H23:H25" si="4">IFERROR($E23/$C23,0)</f>
        <v>0</v>
      </c>
      <c r="I23" s="116"/>
    </row>
    <row r="24" spans="1:9" s="119" customFormat="1" x14ac:dyDescent="0.2">
      <c r="A24" s="123">
        <v>3.3</v>
      </c>
      <c r="B24" s="109"/>
      <c r="C24" s="110"/>
      <c r="D24" s="109"/>
      <c r="E24" s="110"/>
      <c r="F24" s="111"/>
      <c r="G24" s="112">
        <f t="shared" si="3"/>
        <v>0</v>
      </c>
      <c r="H24" s="113">
        <f t="shared" si="4"/>
        <v>0</v>
      </c>
      <c r="I24" s="116"/>
    </row>
    <row r="25" spans="1:9" s="119" customFormat="1" x14ac:dyDescent="0.2">
      <c r="A25" s="124" t="s">
        <v>1</v>
      </c>
      <c r="B25" s="109"/>
      <c r="C25" s="110"/>
      <c r="D25" s="109"/>
      <c r="E25" s="110"/>
      <c r="F25" s="111"/>
      <c r="G25" s="112">
        <f t="shared" si="3"/>
        <v>0</v>
      </c>
      <c r="H25" s="113">
        <f t="shared" si="4"/>
        <v>0</v>
      </c>
      <c r="I25" s="116"/>
    </row>
    <row r="26" spans="1:9" s="122" customFormat="1" x14ac:dyDescent="0.15">
      <c r="A26" s="117" t="s">
        <v>40</v>
      </c>
      <c r="B26" s="327"/>
      <c r="C26" s="342"/>
      <c r="D26" s="327"/>
      <c r="E26" s="342"/>
      <c r="F26" s="343"/>
      <c r="G26" s="335">
        <f t="shared" si="3"/>
        <v>0</v>
      </c>
      <c r="H26" s="345">
        <f>IFERROR($E26/$C26,0)</f>
        <v>0</v>
      </c>
      <c r="I26" s="118"/>
    </row>
    <row r="27" spans="1:9" s="106" customFormat="1" ht="14" customHeight="1" x14ac:dyDescent="0.2">
      <c r="A27" s="485" t="s">
        <v>141</v>
      </c>
      <c r="B27" s="486"/>
      <c r="C27" s="486"/>
      <c r="D27" s="486"/>
      <c r="E27" s="486"/>
      <c r="F27" s="486"/>
      <c r="G27" s="486"/>
      <c r="H27" s="486"/>
      <c r="I27" s="486"/>
    </row>
    <row r="28" spans="1:9" s="119" customFormat="1" x14ac:dyDescent="0.2">
      <c r="A28" s="308">
        <v>4.0999999999999996</v>
      </c>
      <c r="B28" s="309"/>
      <c r="C28" s="310"/>
      <c r="D28" s="309"/>
      <c r="E28" s="310"/>
      <c r="F28" s="311"/>
      <c r="G28" s="312">
        <f t="shared" ref="G28:G32" si="5">$C28-E28</f>
        <v>0</v>
      </c>
      <c r="H28" s="313">
        <f>IFERROR($E28/$C28,0)</f>
        <v>0</v>
      </c>
      <c r="I28" s="315"/>
    </row>
    <row r="29" spans="1:9" s="119" customFormat="1" x14ac:dyDescent="0.2">
      <c r="A29" s="125">
        <v>4.2</v>
      </c>
      <c r="B29" s="109"/>
      <c r="C29" s="110"/>
      <c r="D29" s="109"/>
      <c r="E29" s="110"/>
      <c r="F29" s="111"/>
      <c r="G29" s="112">
        <f t="shared" si="5"/>
        <v>0</v>
      </c>
      <c r="H29" s="113">
        <f t="shared" ref="H29:H31" si="6">IFERROR($E29/$C29,0)</f>
        <v>0</v>
      </c>
      <c r="I29" s="116"/>
    </row>
    <row r="30" spans="1:9" s="119" customFormat="1" x14ac:dyDescent="0.2">
      <c r="A30" s="108">
        <v>4.3</v>
      </c>
      <c r="B30" s="109"/>
      <c r="C30" s="110"/>
      <c r="D30" s="109"/>
      <c r="E30" s="110"/>
      <c r="F30" s="111"/>
      <c r="G30" s="112">
        <f t="shared" si="5"/>
        <v>0</v>
      </c>
      <c r="H30" s="113">
        <f t="shared" si="6"/>
        <v>0</v>
      </c>
      <c r="I30" s="116"/>
    </row>
    <row r="31" spans="1:9" s="119" customFormat="1" ht="13" x14ac:dyDescent="0.2">
      <c r="A31" s="126" t="s">
        <v>1</v>
      </c>
      <c r="B31" s="109"/>
      <c r="C31" s="110"/>
      <c r="D31" s="109"/>
      <c r="E31" s="110"/>
      <c r="F31" s="111"/>
      <c r="G31" s="112">
        <f t="shared" si="5"/>
        <v>0</v>
      </c>
      <c r="H31" s="113">
        <f t="shared" si="6"/>
        <v>0</v>
      </c>
      <c r="I31" s="116"/>
    </row>
    <row r="32" spans="1:9" s="122" customFormat="1" x14ac:dyDescent="0.15">
      <c r="A32" s="117" t="s">
        <v>41</v>
      </c>
      <c r="B32" s="327"/>
      <c r="C32" s="342"/>
      <c r="D32" s="327"/>
      <c r="E32" s="342"/>
      <c r="F32" s="343"/>
      <c r="G32" s="335">
        <f t="shared" si="5"/>
        <v>0</v>
      </c>
      <c r="H32" s="345">
        <f>IFERROR($E32/$C32,0)</f>
        <v>0</v>
      </c>
      <c r="I32" s="118"/>
    </row>
    <row r="33" spans="1:10" s="106" customFormat="1" ht="14" customHeight="1" x14ac:dyDescent="0.2">
      <c r="A33" s="485" t="s">
        <v>142</v>
      </c>
      <c r="B33" s="486"/>
      <c r="C33" s="486"/>
      <c r="D33" s="486"/>
      <c r="E33" s="486"/>
      <c r="F33" s="486"/>
      <c r="G33" s="486"/>
      <c r="H33" s="486"/>
      <c r="I33" s="486"/>
    </row>
    <row r="34" spans="1:10" s="119" customFormat="1" ht="13" x14ac:dyDescent="0.2">
      <c r="A34" s="316" t="s">
        <v>44</v>
      </c>
      <c r="B34" s="309"/>
      <c r="C34" s="310"/>
      <c r="D34" s="309"/>
      <c r="E34" s="310"/>
      <c r="F34" s="311"/>
      <c r="G34" s="312">
        <f t="shared" ref="G34:G38" si="7">$C34-E34</f>
        <v>0</v>
      </c>
      <c r="H34" s="313">
        <f>IFERROR($E34/$C34,0)</f>
        <v>0</v>
      </c>
      <c r="I34" s="315"/>
    </row>
    <row r="35" spans="1:10" s="119" customFormat="1" x14ac:dyDescent="0.2">
      <c r="A35" s="108">
        <v>5.2</v>
      </c>
      <c r="B35" s="109"/>
      <c r="C35" s="110"/>
      <c r="D35" s="109"/>
      <c r="E35" s="110"/>
      <c r="F35" s="111"/>
      <c r="G35" s="112">
        <f t="shared" si="7"/>
        <v>0</v>
      </c>
      <c r="H35" s="113">
        <f t="shared" ref="H35:H37" si="8">IFERROR($E35/$C35,0)</f>
        <v>0</v>
      </c>
      <c r="I35" s="116"/>
    </row>
    <row r="36" spans="1:10" s="119" customFormat="1" x14ac:dyDescent="0.2">
      <c r="A36" s="108">
        <v>5.3</v>
      </c>
      <c r="B36" s="109"/>
      <c r="C36" s="110"/>
      <c r="D36" s="109"/>
      <c r="E36" s="110"/>
      <c r="F36" s="111"/>
      <c r="G36" s="112">
        <f t="shared" si="7"/>
        <v>0</v>
      </c>
      <c r="H36" s="113">
        <f t="shared" si="8"/>
        <v>0</v>
      </c>
      <c r="I36" s="116"/>
    </row>
    <row r="37" spans="1:10" s="119" customFormat="1" ht="13" x14ac:dyDescent="0.2">
      <c r="A37" s="126" t="s">
        <v>1</v>
      </c>
      <c r="B37" s="109"/>
      <c r="C37" s="110"/>
      <c r="D37" s="109"/>
      <c r="E37" s="110"/>
      <c r="F37" s="111"/>
      <c r="G37" s="112">
        <f t="shared" si="7"/>
        <v>0</v>
      </c>
      <c r="H37" s="113">
        <f t="shared" si="8"/>
        <v>0</v>
      </c>
      <c r="I37" s="116"/>
    </row>
    <row r="38" spans="1:10" s="122" customFormat="1" x14ac:dyDescent="0.15">
      <c r="A38" s="117" t="s">
        <v>19</v>
      </c>
      <c r="B38" s="327"/>
      <c r="C38" s="342"/>
      <c r="D38" s="327"/>
      <c r="E38" s="342"/>
      <c r="F38" s="343"/>
      <c r="G38" s="335">
        <f t="shared" si="7"/>
        <v>0</v>
      </c>
      <c r="H38" s="345">
        <f>IFERROR($E38/$C38,0)</f>
        <v>0</v>
      </c>
      <c r="I38" s="118"/>
    </row>
    <row r="39" spans="1:10" s="106" customFormat="1" ht="14" customHeight="1" x14ac:dyDescent="0.2">
      <c r="A39" s="485" t="s">
        <v>143</v>
      </c>
      <c r="B39" s="486"/>
      <c r="C39" s="486"/>
      <c r="D39" s="486"/>
      <c r="E39" s="486"/>
      <c r="F39" s="486"/>
      <c r="G39" s="486"/>
      <c r="H39" s="486"/>
      <c r="I39" s="486"/>
    </row>
    <row r="40" spans="1:10" s="107" customFormat="1" x14ac:dyDescent="0.2">
      <c r="A40" s="317">
        <v>6.1</v>
      </c>
      <c r="B40" s="309"/>
      <c r="C40" s="310"/>
      <c r="D40" s="309"/>
      <c r="E40" s="310"/>
      <c r="F40" s="311"/>
      <c r="G40" s="312">
        <f t="shared" ref="G40:G44" si="9">$C40-E40</f>
        <v>0</v>
      </c>
      <c r="H40" s="313">
        <f>IFERROR($E40/$C40,0)</f>
        <v>0</v>
      </c>
      <c r="I40" s="315"/>
    </row>
    <row r="41" spans="1:10" s="107" customFormat="1" x14ac:dyDescent="0.2">
      <c r="A41" s="123">
        <v>6.2</v>
      </c>
      <c r="B41" s="109"/>
      <c r="C41" s="110"/>
      <c r="D41" s="109"/>
      <c r="E41" s="110"/>
      <c r="F41" s="111"/>
      <c r="G41" s="112">
        <f t="shared" si="9"/>
        <v>0</v>
      </c>
      <c r="H41" s="113">
        <f t="shared" ref="H41:H44" si="10">IFERROR($E41/$C41,0)</f>
        <v>0</v>
      </c>
      <c r="I41" s="116"/>
    </row>
    <row r="42" spans="1:10" s="107" customFormat="1" x14ac:dyDescent="0.2">
      <c r="A42" s="123">
        <v>6.3</v>
      </c>
      <c r="B42" s="109"/>
      <c r="C42" s="110"/>
      <c r="D42" s="109"/>
      <c r="E42" s="110"/>
      <c r="F42" s="111"/>
      <c r="G42" s="112">
        <f t="shared" si="9"/>
        <v>0</v>
      </c>
      <c r="H42" s="113">
        <f t="shared" si="10"/>
        <v>0</v>
      </c>
      <c r="I42" s="116"/>
    </row>
    <row r="43" spans="1:10" s="107" customFormat="1" x14ac:dyDescent="0.2">
      <c r="A43" s="124" t="s">
        <v>1</v>
      </c>
      <c r="B43" s="109"/>
      <c r="C43" s="110"/>
      <c r="D43" s="109"/>
      <c r="E43" s="110"/>
      <c r="F43" s="111"/>
      <c r="G43" s="112">
        <f t="shared" si="9"/>
        <v>0</v>
      </c>
      <c r="H43" s="113">
        <f t="shared" si="10"/>
        <v>0</v>
      </c>
      <c r="I43" s="116"/>
    </row>
    <row r="44" spans="1:10" s="127" customFormat="1" x14ac:dyDescent="0.15">
      <c r="A44" s="117" t="s">
        <v>37</v>
      </c>
      <c r="B44" s="327"/>
      <c r="C44" s="340"/>
      <c r="D44" s="328"/>
      <c r="E44" s="340"/>
      <c r="F44" s="341"/>
      <c r="G44" s="335">
        <f t="shared" si="9"/>
        <v>0</v>
      </c>
      <c r="H44" s="346">
        <f t="shared" si="10"/>
        <v>0</v>
      </c>
      <c r="I44" s="118"/>
    </row>
    <row r="45" spans="1:10" s="106" customFormat="1" ht="14" customHeight="1" x14ac:dyDescent="0.2">
      <c r="A45" s="485" t="s">
        <v>104</v>
      </c>
      <c r="B45" s="486"/>
      <c r="C45" s="486"/>
      <c r="D45" s="486"/>
      <c r="E45" s="486"/>
      <c r="F45" s="486"/>
      <c r="G45" s="486"/>
      <c r="H45" s="486"/>
      <c r="I45" s="486"/>
    </row>
    <row r="46" spans="1:10" s="127" customFormat="1" ht="16" customHeight="1" x14ac:dyDescent="0.2">
      <c r="A46" s="318" t="s">
        <v>68</v>
      </c>
      <c r="B46" s="309"/>
      <c r="C46" s="310"/>
      <c r="D46" s="309"/>
      <c r="E46" s="310"/>
      <c r="F46" s="311"/>
      <c r="G46" s="312">
        <f t="shared" ref="G46:G48" si="11">$C46-E46</f>
        <v>0</v>
      </c>
      <c r="H46" s="313">
        <f>IFERROR($E46/$C46,0)</f>
        <v>0</v>
      </c>
      <c r="I46" s="319"/>
      <c r="J46" s="128"/>
    </row>
    <row r="47" spans="1:10" s="134" customFormat="1" ht="13" x14ac:dyDescent="0.2">
      <c r="A47" s="129" t="s">
        <v>144</v>
      </c>
      <c r="B47" s="130"/>
      <c r="C47" s="131"/>
      <c r="D47" s="130"/>
      <c r="E47" s="131"/>
      <c r="F47" s="132"/>
      <c r="G47" s="112">
        <f t="shared" si="11"/>
        <v>0</v>
      </c>
      <c r="H47" s="113">
        <f>IFERROR($E47/$C47,0)</f>
        <v>0</v>
      </c>
      <c r="I47" s="133"/>
    </row>
    <row r="48" spans="1:10" s="137" customFormat="1" x14ac:dyDescent="0.2">
      <c r="A48" s="135" t="s">
        <v>24</v>
      </c>
      <c r="B48" s="329"/>
      <c r="C48" s="339"/>
      <c r="D48" s="329"/>
      <c r="E48" s="339"/>
      <c r="F48" s="338"/>
      <c r="G48" s="335">
        <f t="shared" si="11"/>
        <v>0</v>
      </c>
      <c r="H48" s="345">
        <f>IFERROR($E48/$C48,0)</f>
        <v>0</v>
      </c>
      <c r="I48" s="136"/>
    </row>
    <row r="49" spans="1:10" s="106" customFormat="1" ht="14" customHeight="1" x14ac:dyDescent="0.2">
      <c r="A49" s="485" t="s">
        <v>105</v>
      </c>
      <c r="B49" s="486"/>
      <c r="C49" s="486"/>
      <c r="D49" s="486"/>
      <c r="E49" s="486"/>
      <c r="F49" s="486"/>
      <c r="G49" s="486"/>
      <c r="H49" s="486"/>
      <c r="I49" s="486"/>
    </row>
    <row r="50" spans="1:10" s="127" customFormat="1" x14ac:dyDescent="0.2">
      <c r="A50" s="308">
        <v>8.1</v>
      </c>
      <c r="B50" s="309"/>
      <c r="C50" s="310"/>
      <c r="D50" s="309"/>
      <c r="E50" s="310"/>
      <c r="F50" s="311"/>
      <c r="G50" s="312">
        <f t="shared" ref="G50:G52" si="12">$C50-E50</f>
        <v>0</v>
      </c>
      <c r="H50" s="313">
        <f>IFERROR($E50/$C50,0)</f>
        <v>0</v>
      </c>
      <c r="I50" s="320"/>
    </row>
    <row r="51" spans="1:10" s="127" customFormat="1" ht="13" x14ac:dyDescent="0.2">
      <c r="A51" s="126" t="s">
        <v>1</v>
      </c>
      <c r="B51" s="109"/>
      <c r="C51" s="110"/>
      <c r="D51" s="109"/>
      <c r="E51" s="110"/>
      <c r="F51" s="111"/>
      <c r="G51" s="112">
        <f t="shared" si="12"/>
        <v>0</v>
      </c>
      <c r="H51" s="113">
        <f>IFERROR($E51/$C51,0)</f>
        <v>0</v>
      </c>
      <c r="I51" s="138"/>
    </row>
    <row r="52" spans="1:10" s="127" customFormat="1" x14ac:dyDescent="0.2">
      <c r="A52" s="117" t="s">
        <v>106</v>
      </c>
      <c r="B52" s="330"/>
      <c r="C52" s="336"/>
      <c r="D52" s="330"/>
      <c r="E52" s="336"/>
      <c r="F52" s="337"/>
      <c r="G52" s="335">
        <f t="shared" si="12"/>
        <v>0</v>
      </c>
      <c r="H52" s="345">
        <f>IFERROR($E52/$C52,0)</f>
        <v>0</v>
      </c>
      <c r="I52" s="118"/>
    </row>
    <row r="53" spans="1:10" s="145" customFormat="1" ht="17" customHeight="1" x14ac:dyDescent="0.2">
      <c r="A53" s="139" t="s">
        <v>145</v>
      </c>
      <c r="B53" s="140">
        <f>B$14+B$20+B$26+B$32+B$38+B$44+B$48+B$52</f>
        <v>0</v>
      </c>
      <c r="C53" s="140">
        <f>C$14+C$20+C$26+C$32+C$38+C$44+C$48+C$52</f>
        <v>0</v>
      </c>
      <c r="D53" s="140">
        <f>D$14+D$20+D$26+D$32+D$38+D$44+D$48+D$52</f>
        <v>0</v>
      </c>
      <c r="E53" s="140">
        <f>E$14+E$20+E$26+E$32+E$38+E$44+E$48+E$52</f>
        <v>0</v>
      </c>
      <c r="F53" s="141">
        <f>F$14+F$20+F$26+F$32+F$38+F$44+F$48+F$52</f>
        <v>0</v>
      </c>
      <c r="G53" s="142">
        <f>C53-E53</f>
        <v>0</v>
      </c>
      <c r="H53" s="143"/>
      <c r="I53" s="144"/>
    </row>
    <row r="54" spans="1:10" s="106" customFormat="1" ht="14" customHeight="1" x14ac:dyDescent="0.2">
      <c r="A54" s="485" t="s">
        <v>107</v>
      </c>
      <c r="B54" s="486"/>
      <c r="C54" s="486"/>
      <c r="D54" s="486"/>
      <c r="E54" s="486"/>
      <c r="F54" s="486"/>
      <c r="G54" s="486"/>
      <c r="H54" s="486"/>
      <c r="I54" s="486"/>
      <c r="J54" s="106" t="s">
        <v>51</v>
      </c>
    </row>
    <row r="55" spans="1:10" s="127" customFormat="1" ht="34" customHeight="1" x14ac:dyDescent="0.2">
      <c r="A55" s="318" t="s">
        <v>146</v>
      </c>
      <c r="B55" s="321"/>
      <c r="C55" s="322"/>
      <c r="D55" s="321"/>
      <c r="E55" s="323"/>
      <c r="F55" s="324">
        <f>E55</f>
        <v>0</v>
      </c>
      <c r="G55" s="325">
        <f>$C55-$E55</f>
        <v>0</v>
      </c>
      <c r="H55" s="313">
        <f>IFERROR($E55/$C55,0)</f>
        <v>0</v>
      </c>
      <c r="I55" s="326"/>
      <c r="J55" s="128"/>
    </row>
    <row r="56" spans="1:10" s="107" customFormat="1" ht="34" customHeight="1" x14ac:dyDescent="0.2">
      <c r="A56" s="146" t="s">
        <v>147</v>
      </c>
      <c r="B56" s="147"/>
      <c r="C56" s="148"/>
      <c r="D56" s="147"/>
      <c r="E56" s="148"/>
      <c r="F56" s="149">
        <f>E56</f>
        <v>0</v>
      </c>
      <c r="G56" s="150">
        <f>$C56-$E56</f>
        <v>0</v>
      </c>
      <c r="H56" s="113">
        <f>IFERROR($E56/$C56,0)</f>
        <v>0</v>
      </c>
      <c r="I56" s="151"/>
      <c r="J56" s="128"/>
    </row>
    <row r="57" spans="1:10" s="127" customFormat="1" ht="13" thickBot="1" x14ac:dyDescent="0.25">
      <c r="A57" s="152" t="s">
        <v>56</v>
      </c>
      <c r="B57" s="147"/>
      <c r="C57" s="331">
        <f t="shared" ref="C57:E57" si="13">SUM(C$55:C$56)</f>
        <v>0</v>
      </c>
      <c r="D57" s="147"/>
      <c r="E57" s="331">
        <f t="shared" si="13"/>
        <v>0</v>
      </c>
      <c r="F57" s="334">
        <f>SUM(F55:F56)</f>
        <v>0</v>
      </c>
      <c r="G57" s="332">
        <f>$C57-$E57</f>
        <v>0</v>
      </c>
      <c r="H57" s="347">
        <f>IFERROR($E57/$C57,0)</f>
        <v>0</v>
      </c>
      <c r="I57" s="153"/>
      <c r="J57" s="128"/>
    </row>
    <row r="58" spans="1:10" s="160" customFormat="1" ht="20" customHeight="1" thickTop="1" x14ac:dyDescent="0.2">
      <c r="A58" s="154" t="s">
        <v>108</v>
      </c>
      <c r="B58" s="155"/>
      <c r="C58" s="156">
        <f>C$53+C$57</f>
        <v>0</v>
      </c>
      <c r="D58" s="155"/>
      <c r="E58" s="156">
        <f>E$53+E$57</f>
        <v>0</v>
      </c>
      <c r="F58" s="333">
        <f>F$53+F$57</f>
        <v>0</v>
      </c>
      <c r="G58" s="157">
        <f>C58-E58</f>
        <v>0</v>
      </c>
      <c r="H58" s="158">
        <f>IFERROR($E58/$C58,0)</f>
        <v>0</v>
      </c>
      <c r="I58" s="159"/>
    </row>
    <row r="59" spans="1:10" ht="12" customHeight="1" x14ac:dyDescent="0.15">
      <c r="A59" s="161"/>
      <c r="B59" s="162"/>
      <c r="C59" s="162"/>
      <c r="D59" s="162"/>
      <c r="E59" s="162"/>
      <c r="F59" s="162"/>
      <c r="G59" s="162"/>
      <c r="H59" s="162"/>
      <c r="I59" s="163"/>
    </row>
    <row r="60" spans="1:10" s="119" customFormat="1" ht="36" customHeight="1" x14ac:dyDescent="0.2">
      <c r="A60" s="487" t="s">
        <v>129</v>
      </c>
      <c r="B60" s="488"/>
      <c r="C60" s="488"/>
      <c r="D60" s="488"/>
      <c r="E60" s="488"/>
      <c r="F60" s="488"/>
      <c r="G60" s="488"/>
      <c r="H60" s="488"/>
      <c r="I60" s="488"/>
      <c r="J60" s="164"/>
    </row>
  </sheetData>
  <sheetProtection insertRows="0" deleteRows="0" selectLockedCells="1"/>
  <mergeCells count="18">
    <mergeCell ref="A60:I60"/>
    <mergeCell ref="A8:I8"/>
    <mergeCell ref="A5:I5"/>
    <mergeCell ref="B6:C6"/>
    <mergeCell ref="A6:A7"/>
    <mergeCell ref="D6:E6"/>
    <mergeCell ref="A54:I54"/>
    <mergeCell ref="E1:G1"/>
    <mergeCell ref="C4:H4"/>
    <mergeCell ref="A2:I2"/>
    <mergeCell ref="G6:H6"/>
    <mergeCell ref="A49:I49"/>
    <mergeCell ref="A15:I15"/>
    <mergeCell ref="A21:I21"/>
    <mergeCell ref="A27:I27"/>
    <mergeCell ref="A33:I33"/>
    <mergeCell ref="A39:I39"/>
    <mergeCell ref="A45:I45"/>
  </mergeCells>
  <phoneticPr fontId="3" type="noConversion"/>
  <conditionalFormatting sqref="E55">
    <cfRule type="cellIs" dxfId="3" priority="9" operator="greaterThan">
      <formula>$C$55</formula>
    </cfRule>
  </conditionalFormatting>
  <dataValidations disablePrompts="1" xWindow="862" yWindow="692" count="5">
    <dataValidation type="custom" allowBlank="1" showErrorMessage="1" errorTitle="Cellule Protger" error="Formule invalide" sqref="G16:G20" xr:uid="{00000000-0002-0000-0100-000000000000}">
      <formula1>"$D20-$F10"</formula1>
    </dataValidation>
    <dataValidation allowBlank="1" showErrorMessage="1" sqref="G9:H14 G16:H20 G22:H26 G28:H32 G34:H38 H55:H58 G46:H48 G50:H52 G40:H44" xr:uid="{00000000-0002-0000-0100-000001000000}"/>
    <dataValidation allowBlank="1" showInputMessage="1" showErrorMessage="1" prompt="Le taux de change utilisé devrait être le taux effectif des fonds obtenus sur le terrain (au point 7 onglet 3)." sqref="I4" xr:uid="{00000000-0002-0000-0100-000002000000}"/>
    <dataValidation allowBlank="1" showInputMessage="1" showErrorMessage="1" prompt="Montant devant correspondre à total 5b) dans onglet 3." sqref="F53" xr:uid="{00000000-0002-0000-0100-000003000000}"/>
    <dataValidation allowBlank="1" showInputMessage="1" showErrorMessage="1" prompt="Montant devant correspondre à total 5c dans onglet 3." sqref="F57" xr:uid="{00000000-0002-0000-0100-000004000000}"/>
  </dataValidations>
  <printOptions horizontalCentered="1"/>
  <pageMargins left="0.39000000000000007" right="0.39000000000000007" top="0.90999999999999992" bottom="0.51" header="0.55000000000000004" footer="0.31"/>
  <pageSetup paperSize="9" scale="72" fitToHeight="3" orientation="portrait" horizontalDpi="4294967292" verticalDpi="4294967292"/>
  <headerFooter>
    <oddHeader>&amp;R&amp;"Calibri,Normal"&amp;8&amp;K808080Final  onglet 2</oddHeader>
    <oddFooter>&amp;L&amp;"Calibri,Normal"&amp;8&amp;K808080FGC- Rapport financier final de projets de développement&amp;R&amp;"Calibri,Normal"&amp;8&amp;K00-034 11.2&amp;K808080021</oddFooter>
  </headerFooter>
  <ignoredErrors>
    <ignoredError sqref="G53" unlockedFormula="1"/>
    <ignoredError sqref="G9:G13 G16:G19 B53:F53 G50:G52 G46:G48 H46:H48 H50:H52 G55:H56 C57 E57 G40:G44 H40:H44 G34:G38 H34:H38 G28:G32 H28:H32 G22:G26 H22:H26 H16:H20 H9:H14 E1 I1 B1" emptyCellReference="1"/>
    <ignoredError sqref="G14 F55:F56 G20" unlockedFormula="1" emptyCellReference="1"/>
  </ignoredError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N46"/>
  <sheetViews>
    <sheetView showGridLines="0" zoomScaleNormal="100" zoomScalePageLayoutView="150" workbookViewId="0">
      <selection activeCell="A3" sqref="A3:G3"/>
    </sheetView>
  </sheetViews>
  <sheetFormatPr baseColWidth="10" defaultRowHeight="11" x14ac:dyDescent="0.15"/>
  <cols>
    <col min="1" max="1" width="13.33203125" style="88" customWidth="1"/>
    <col min="2" max="6" width="10.83203125" style="88"/>
    <col min="7" max="7" width="11.6640625" style="88" customWidth="1"/>
    <col min="8" max="16384" width="10.83203125" style="88"/>
  </cols>
  <sheetData>
    <row r="1" spans="1:8" s="293" customFormat="1" ht="15" customHeight="1" x14ac:dyDescent="0.15">
      <c r="A1" s="289" t="s">
        <v>30</v>
      </c>
      <c r="B1" s="290">
        <f>'1.financier final'!G2</f>
        <v>0</v>
      </c>
      <c r="C1" s="291" t="s">
        <v>31</v>
      </c>
      <c r="D1" s="493">
        <f>'1.financier final'!B2</f>
        <v>0</v>
      </c>
      <c r="E1" s="494"/>
      <c r="F1" s="291" t="s">
        <v>17</v>
      </c>
      <c r="G1" s="292">
        <f>'1.financier final'!B3</f>
        <v>0</v>
      </c>
    </row>
    <row r="2" spans="1:8" s="168" customFormat="1" ht="18" customHeight="1" x14ac:dyDescent="0.2">
      <c r="A2" s="513" t="s">
        <v>148</v>
      </c>
      <c r="B2" s="514"/>
      <c r="C2" s="514"/>
      <c r="D2" s="514"/>
      <c r="E2" s="514"/>
      <c r="F2" s="514"/>
      <c r="G2" s="515"/>
    </row>
    <row r="3" spans="1:8" s="169" customFormat="1" ht="17" customHeight="1" x14ac:dyDescent="0.2">
      <c r="A3" s="516" t="s">
        <v>123</v>
      </c>
      <c r="B3" s="517"/>
      <c r="C3" s="518"/>
      <c r="D3" s="497"/>
      <c r="E3" s="497"/>
      <c r="F3" s="497"/>
      <c r="G3" s="519"/>
    </row>
    <row r="4" spans="1:8" s="176" customFormat="1" ht="39" customHeight="1" x14ac:dyDescent="0.2">
      <c r="A4" s="170" t="s">
        <v>149</v>
      </c>
      <c r="B4" s="171"/>
      <c r="C4" s="172" t="s">
        <v>127</v>
      </c>
      <c r="D4" s="173"/>
      <c r="E4" s="174" t="s">
        <v>10</v>
      </c>
      <c r="F4" s="173"/>
      <c r="G4" s="175" t="s">
        <v>128</v>
      </c>
    </row>
    <row r="5" spans="1:8" s="169" customFormat="1" ht="12" customHeight="1" x14ac:dyDescent="0.2">
      <c r="A5" s="177" t="s">
        <v>52</v>
      </c>
      <c r="B5" s="178"/>
      <c r="C5" s="179"/>
      <c r="D5" s="180"/>
      <c r="E5" s="396">
        <f>IFERROR(C5/G5,0)</f>
        <v>0</v>
      </c>
      <c r="F5" s="4"/>
      <c r="G5" s="181"/>
    </row>
    <row r="6" spans="1:8" s="169" customFormat="1" ht="12" customHeight="1" x14ac:dyDescent="0.2">
      <c r="A6" s="182" t="s">
        <v>52</v>
      </c>
      <c r="B6" s="178"/>
      <c r="C6" s="183"/>
      <c r="D6" s="180"/>
      <c r="E6" s="397">
        <f>IFERROR(C6/G6,0)</f>
        <v>0</v>
      </c>
      <c r="F6" s="4"/>
      <c r="G6" s="184"/>
    </row>
    <row r="7" spans="1:8" s="169" customFormat="1" ht="12" customHeight="1" x14ac:dyDescent="0.2">
      <c r="A7" s="185"/>
      <c r="B7" s="178"/>
      <c r="C7" s="186"/>
      <c r="D7" s="180"/>
      <c r="E7" s="398">
        <f>IFERROR(C7/G7,0)</f>
        <v>0</v>
      </c>
      <c r="F7" s="4"/>
      <c r="G7" s="187"/>
    </row>
    <row r="8" spans="1:8" s="169" customFormat="1" ht="13" customHeight="1" x14ac:dyDescent="0.2">
      <c r="A8" s="505" t="s">
        <v>72</v>
      </c>
      <c r="B8" s="526"/>
      <c r="C8" s="188">
        <f>SUM(C5:C7)</f>
        <v>0</v>
      </c>
      <c r="D8" s="189"/>
      <c r="E8" s="379">
        <f>IFERROR(C8/G8,0)</f>
        <v>0</v>
      </c>
      <c r="F8" s="190"/>
      <c r="G8" s="191">
        <f>SUM(G5:G7)</f>
        <v>0</v>
      </c>
    </row>
    <row r="9" spans="1:8" s="2" customFormat="1" ht="15" customHeight="1" x14ac:dyDescent="0.2">
      <c r="A9" s="495" t="s">
        <v>130</v>
      </c>
      <c r="B9" s="496"/>
      <c r="C9" s="496"/>
      <c r="D9" s="497"/>
      <c r="E9" s="498"/>
      <c r="F9" s="380">
        <f>E8</f>
        <v>0</v>
      </c>
      <c r="G9" s="192"/>
      <c r="H9" s="193"/>
    </row>
    <row r="10" spans="1:8" s="2" customFormat="1" ht="14" customHeight="1" x14ac:dyDescent="0.2">
      <c r="A10" s="194"/>
      <c r="B10" s="279"/>
      <c r="C10" s="279"/>
      <c r="D10" s="279"/>
      <c r="E10" s="279"/>
      <c r="F10" s="279"/>
      <c r="G10" s="280"/>
    </row>
    <row r="11" spans="1:8" s="169" customFormat="1" ht="17" customHeight="1" x14ac:dyDescent="0.2">
      <c r="A11" s="516" t="s">
        <v>152</v>
      </c>
      <c r="B11" s="517"/>
      <c r="C11" s="518"/>
      <c r="D11" s="497"/>
      <c r="E11" s="497"/>
      <c r="F11" s="497"/>
      <c r="G11" s="519"/>
    </row>
    <row r="12" spans="1:8" s="176" customFormat="1" ht="12" customHeight="1" x14ac:dyDescent="0.2">
      <c r="A12" s="170" t="s">
        <v>54</v>
      </c>
      <c r="B12" s="171"/>
      <c r="C12" s="510" t="s">
        <v>150</v>
      </c>
      <c r="D12" s="511"/>
      <c r="E12" s="512"/>
      <c r="F12" s="173"/>
      <c r="G12" s="195" t="s">
        <v>53</v>
      </c>
    </row>
    <row r="13" spans="1:8" s="169" customFormat="1" ht="12" customHeight="1" x14ac:dyDescent="0.2">
      <c r="A13" s="177" t="s">
        <v>52</v>
      </c>
      <c r="B13" s="178"/>
      <c r="C13" s="520"/>
      <c r="D13" s="521"/>
      <c r="E13" s="522"/>
      <c r="F13" s="4"/>
      <c r="G13" s="196"/>
    </row>
    <row r="14" spans="1:8" s="169" customFormat="1" ht="12" customHeight="1" x14ac:dyDescent="0.2">
      <c r="A14" s="185" t="s">
        <v>52</v>
      </c>
      <c r="B14" s="178"/>
      <c r="C14" s="523"/>
      <c r="D14" s="524"/>
      <c r="E14" s="525"/>
      <c r="F14" s="4"/>
      <c r="G14" s="197"/>
    </row>
    <row r="15" spans="1:8" s="169" customFormat="1" ht="12" customHeight="1" x14ac:dyDescent="0.2">
      <c r="A15" s="185"/>
      <c r="B15" s="178"/>
      <c r="C15" s="507"/>
      <c r="D15" s="508"/>
      <c r="E15" s="509"/>
      <c r="F15" s="4"/>
      <c r="G15" s="197"/>
    </row>
    <row r="16" spans="1:8" s="169" customFormat="1" ht="12" customHeight="1" x14ac:dyDescent="0.2">
      <c r="A16" s="182"/>
      <c r="B16" s="178"/>
      <c r="C16" s="507"/>
      <c r="D16" s="508"/>
      <c r="E16" s="509"/>
      <c r="F16" s="4"/>
      <c r="G16" s="197"/>
    </row>
    <row r="17" spans="1:14" s="169" customFormat="1" ht="12" customHeight="1" x14ac:dyDescent="0.2">
      <c r="A17" s="505" t="s">
        <v>73</v>
      </c>
      <c r="B17" s="506"/>
      <c r="C17" s="506"/>
      <c r="D17" s="506"/>
      <c r="E17" s="506"/>
      <c r="F17" s="506"/>
      <c r="G17" s="198">
        <f>SUM(G13:G16)</f>
        <v>0</v>
      </c>
    </row>
    <row r="18" spans="1:14" s="169" customFormat="1" ht="12" customHeight="1" x14ac:dyDescent="0.2">
      <c r="A18" s="199"/>
      <c r="B18" s="200"/>
      <c r="C18" s="201"/>
      <c r="D18" s="201"/>
      <c r="E18" s="201"/>
      <c r="F18" s="201"/>
      <c r="G18" s="281"/>
    </row>
    <row r="19" spans="1:14" s="169" customFormat="1" ht="12" customHeight="1" x14ac:dyDescent="0.2">
      <c r="A19" s="516" t="s">
        <v>110</v>
      </c>
      <c r="B19" s="497"/>
      <c r="C19" s="497"/>
      <c r="D19" s="497"/>
      <c r="E19" s="497"/>
      <c r="F19" s="497"/>
      <c r="G19" s="519"/>
    </row>
    <row r="20" spans="1:14" s="169" customFormat="1" ht="12" customHeight="1" x14ac:dyDescent="0.15">
      <c r="A20" s="499" t="s">
        <v>92</v>
      </c>
      <c r="B20" s="500"/>
      <c r="C20" s="500"/>
      <c r="D20" s="500"/>
      <c r="E20" s="500"/>
      <c r="F20" s="501"/>
      <c r="G20" s="356"/>
    </row>
    <row r="21" spans="1:14" s="169" customFormat="1" ht="12" customHeight="1" x14ac:dyDescent="0.15">
      <c r="A21" s="502" t="s">
        <v>93</v>
      </c>
      <c r="B21" s="503"/>
      <c r="C21" s="503"/>
      <c r="D21" s="503"/>
      <c r="E21" s="503"/>
      <c r="F21" s="504"/>
      <c r="G21" s="357"/>
    </row>
    <row r="22" spans="1:14" s="202" customFormat="1" ht="12" customHeight="1" x14ac:dyDescent="0.2">
      <c r="A22" s="527" t="s">
        <v>74</v>
      </c>
      <c r="B22" s="528"/>
      <c r="C22" s="528"/>
      <c r="D22" s="528"/>
      <c r="E22" s="528"/>
      <c r="F22" s="528"/>
      <c r="G22" s="191">
        <f>SUM(G20:G21)</f>
        <v>0</v>
      </c>
    </row>
    <row r="23" spans="1:14" s="169" customFormat="1" ht="12" customHeight="1" x14ac:dyDescent="0.2">
      <c r="A23" s="529" t="s">
        <v>111</v>
      </c>
      <c r="B23" s="530"/>
      <c r="C23" s="530"/>
      <c r="D23" s="530"/>
      <c r="E23" s="530"/>
      <c r="F23" s="531"/>
      <c r="G23" s="282">
        <f>G8+G17+G22</f>
        <v>0</v>
      </c>
    </row>
    <row r="24" spans="1:14" s="169" customFormat="1" ht="12" customHeight="1" x14ac:dyDescent="0.15">
      <c r="A24" s="203"/>
      <c r="B24" s="283"/>
      <c r="C24" s="283"/>
      <c r="D24" s="283"/>
      <c r="E24" s="283"/>
      <c r="F24" s="283"/>
      <c r="G24" s="204"/>
    </row>
    <row r="25" spans="1:14" s="168" customFormat="1" ht="18" customHeight="1" x14ac:dyDescent="0.2">
      <c r="A25" s="513" t="s">
        <v>76</v>
      </c>
      <c r="B25" s="514"/>
      <c r="C25" s="514"/>
      <c r="D25" s="514"/>
      <c r="E25" s="514"/>
      <c r="F25" s="514"/>
      <c r="G25" s="515"/>
    </row>
    <row r="26" spans="1:14" s="284" customFormat="1" ht="12" customHeight="1" x14ac:dyDescent="0.2">
      <c r="A26" s="532" t="s">
        <v>69</v>
      </c>
      <c r="B26" s="533"/>
      <c r="C26" s="533"/>
      <c r="D26" s="533"/>
      <c r="E26" s="533"/>
      <c r="F26" s="534"/>
      <c r="G26" s="358">
        <f>'1.financier final'!F50:F50</f>
        <v>0</v>
      </c>
      <c r="N26" s="285"/>
    </row>
    <row r="27" spans="1:14" s="284" customFormat="1" ht="12" customHeight="1" x14ac:dyDescent="0.2">
      <c r="A27" s="532" t="s">
        <v>75</v>
      </c>
      <c r="B27" s="533"/>
      <c r="C27" s="533"/>
      <c r="D27" s="533"/>
      <c r="E27" s="533"/>
      <c r="F27" s="535"/>
      <c r="G27" s="358">
        <f>G23</f>
        <v>0</v>
      </c>
    </row>
    <row r="28" spans="1:14" s="284" customFormat="1" ht="12" customHeight="1" x14ac:dyDescent="0.2">
      <c r="A28" s="539" t="s">
        <v>70</v>
      </c>
      <c r="B28" s="540"/>
      <c r="C28" s="540"/>
      <c r="D28" s="540"/>
      <c r="E28" s="541"/>
      <c r="F28" s="542"/>
      <c r="G28" s="286">
        <f>G26-G27</f>
        <v>0</v>
      </c>
    </row>
    <row r="29" spans="1:14" s="284" customFormat="1" ht="12" customHeight="1" x14ac:dyDescent="0.2">
      <c r="A29" s="497"/>
      <c r="B29" s="497"/>
      <c r="C29" s="497"/>
      <c r="D29" s="497"/>
      <c r="E29" s="497"/>
      <c r="F29" s="497"/>
      <c r="G29" s="497"/>
    </row>
    <row r="30" spans="1:14" s="168" customFormat="1" ht="18" customHeight="1" x14ac:dyDescent="0.2">
      <c r="A30" s="536" t="s">
        <v>157</v>
      </c>
      <c r="B30" s="537"/>
      <c r="C30" s="537"/>
      <c r="D30" s="537"/>
      <c r="E30" s="537"/>
      <c r="F30" s="537"/>
      <c r="G30" s="538"/>
    </row>
    <row r="31" spans="1:14" s="89" customFormat="1" ht="14" customHeight="1" x14ac:dyDescent="0.2">
      <c r="A31" s="296" t="s">
        <v>71</v>
      </c>
      <c r="B31" s="294" t="s">
        <v>52</v>
      </c>
      <c r="C31" s="297" t="s">
        <v>12</v>
      </c>
      <c r="D31" s="295" t="s">
        <v>52</v>
      </c>
      <c r="E31" s="206" t="s">
        <v>10</v>
      </c>
      <c r="F31" s="207" t="s">
        <v>43</v>
      </c>
      <c r="G31" s="208" t="s">
        <v>0</v>
      </c>
    </row>
    <row r="32" spans="1:14" s="284" customFormat="1" ht="12" customHeight="1" x14ac:dyDescent="0.2">
      <c r="A32" s="543" t="s">
        <v>117</v>
      </c>
      <c r="B32" s="544"/>
      <c r="C32" s="544"/>
      <c r="D32" s="545"/>
      <c r="E32" s="348"/>
      <c r="F32" s="298"/>
      <c r="G32" s="299"/>
    </row>
    <row r="33" spans="1:8" s="284" customFormat="1" ht="12" customHeight="1" x14ac:dyDescent="0.2">
      <c r="A33" s="546" t="s">
        <v>153</v>
      </c>
      <c r="B33" s="547"/>
      <c r="C33" s="547"/>
      <c r="D33" s="548"/>
      <c r="E33" s="209">
        <f>IFERROR(F33/G33,0)</f>
        <v>0</v>
      </c>
      <c r="F33" s="210">
        <f>C8</f>
        <v>0</v>
      </c>
      <c r="G33" s="205">
        <f>G8</f>
        <v>0</v>
      </c>
    </row>
    <row r="34" spans="1:8" s="284" customFormat="1" ht="12" customHeight="1" x14ac:dyDescent="0.2">
      <c r="A34" s="549" t="s">
        <v>160</v>
      </c>
      <c r="B34" s="550"/>
      <c r="C34" s="550"/>
      <c r="D34" s="551"/>
      <c r="E34" s="209">
        <f>E33</f>
        <v>0</v>
      </c>
      <c r="F34" s="355"/>
      <c r="G34" s="205">
        <f>IFERROR(F34/E34,0)</f>
        <v>0</v>
      </c>
    </row>
    <row r="35" spans="1:8" s="284" customFormat="1" ht="12" customHeight="1" x14ac:dyDescent="0.2">
      <c r="A35" s="546" t="s">
        <v>154</v>
      </c>
      <c r="B35" s="547"/>
      <c r="C35" s="547"/>
      <c r="D35" s="548"/>
      <c r="E35" s="211">
        <f>E33</f>
        <v>0</v>
      </c>
      <c r="F35" s="298"/>
      <c r="G35" s="212">
        <f>IFERROR(F35/E35,0)</f>
        <v>0</v>
      </c>
      <c r="H35" s="169"/>
    </row>
    <row r="36" spans="1:8" s="284" customFormat="1" ht="12" customHeight="1" x14ac:dyDescent="0.2">
      <c r="A36" s="552" t="s">
        <v>151</v>
      </c>
      <c r="B36" s="553"/>
      <c r="C36" s="553"/>
      <c r="D36" s="554"/>
      <c r="E36" s="213">
        <f>IFERROR(F36/G36,0)</f>
        <v>0</v>
      </c>
      <c r="F36" s="214">
        <f>IFERROR(SUM(F32:F35),0)</f>
        <v>0</v>
      </c>
      <c r="G36" s="215">
        <f>IFERROR(SUM(G32:G35),0)</f>
        <v>0</v>
      </c>
      <c r="H36" s="169"/>
    </row>
    <row r="37" spans="1:8" s="284" customFormat="1" ht="12" customHeight="1" x14ac:dyDescent="0.2">
      <c r="A37" s="555" t="s">
        <v>77</v>
      </c>
      <c r="B37" s="556"/>
      <c r="C37" s="556"/>
      <c r="D37" s="557"/>
      <c r="E37" s="300"/>
      <c r="F37" s="301"/>
      <c r="G37" s="302"/>
      <c r="H37" s="169"/>
    </row>
    <row r="38" spans="1:8" s="284" customFormat="1" ht="12" customHeight="1" x14ac:dyDescent="0.2">
      <c r="A38" s="571" t="s">
        <v>126</v>
      </c>
      <c r="B38" s="572"/>
      <c r="C38" s="572"/>
      <c r="D38" s="573"/>
      <c r="E38" s="211">
        <f>IFERROR(F38/G38,0)</f>
        <v>0</v>
      </c>
      <c r="F38" s="216">
        <f>'2.Comp. budgétaire'!D53</f>
        <v>0</v>
      </c>
      <c r="G38" s="212">
        <f>'2.Comp. budgétaire'!E53</f>
        <v>0</v>
      </c>
    </row>
    <row r="39" spans="1:8" s="284" customFormat="1" ht="12" customHeight="1" x14ac:dyDescent="0.2">
      <c r="A39" s="574" t="s">
        <v>167</v>
      </c>
      <c r="B39" s="575"/>
      <c r="C39" s="575"/>
      <c r="D39" s="576"/>
      <c r="E39" s="211">
        <f>E38</f>
        <v>0</v>
      </c>
      <c r="F39" s="216">
        <f>IFERROR(G39*E39,0)</f>
        <v>0</v>
      </c>
      <c r="G39" s="212">
        <f>'2.Comp. budgétaire'!F53</f>
        <v>0</v>
      </c>
    </row>
    <row r="40" spans="1:8" s="284" customFormat="1" ht="12" customHeight="1" x14ac:dyDescent="0.2">
      <c r="A40" s="561" t="s">
        <v>116</v>
      </c>
      <c r="B40" s="562"/>
      <c r="C40" s="562"/>
      <c r="D40" s="563"/>
      <c r="E40" s="217">
        <f>IFERROR(F40/G40,0)</f>
        <v>0</v>
      </c>
      <c r="F40" s="214">
        <f>F38-F39</f>
        <v>0</v>
      </c>
      <c r="G40" s="215">
        <f>G38-G39</f>
        <v>0</v>
      </c>
    </row>
    <row r="41" spans="1:8" s="284" customFormat="1" ht="12" customHeight="1" x14ac:dyDescent="0.2">
      <c r="A41" s="218"/>
      <c r="B41" s="219"/>
      <c r="C41" s="219"/>
      <c r="D41" s="220" t="s">
        <v>118</v>
      </c>
      <c r="E41" s="303"/>
      <c r="F41" s="304"/>
      <c r="G41" s="305"/>
    </row>
    <row r="42" spans="1:8" s="284" customFormat="1" ht="12" customHeight="1" x14ac:dyDescent="0.2">
      <c r="A42" s="564" t="s">
        <v>119</v>
      </c>
      <c r="B42" s="565"/>
      <c r="C42" s="565"/>
      <c r="D42" s="566"/>
      <c r="E42" s="213">
        <f>IFERROR(F42/G42,0)</f>
        <v>0</v>
      </c>
      <c r="F42" s="214">
        <f>F36-F40</f>
        <v>0</v>
      </c>
      <c r="G42" s="215">
        <f>G36-G40</f>
        <v>0</v>
      </c>
    </row>
    <row r="43" spans="1:8" s="284" customFormat="1" ht="12" customHeight="1" x14ac:dyDescent="0.2">
      <c r="A43" s="567" t="s">
        <v>125</v>
      </c>
      <c r="B43" s="568"/>
      <c r="C43" s="568"/>
      <c r="D43" s="569"/>
      <c r="E43" s="348"/>
      <c r="F43" s="210">
        <f>F42</f>
        <v>0</v>
      </c>
      <c r="G43" s="205">
        <f>IFERROR(F43/E43,0)</f>
        <v>0</v>
      </c>
    </row>
    <row r="44" spans="1:8" s="284" customFormat="1" ht="12" customHeight="1" x14ac:dyDescent="0.2">
      <c r="A44" s="570" t="s">
        <v>78</v>
      </c>
      <c r="B44" s="506"/>
      <c r="C44" s="506"/>
      <c r="D44" s="526"/>
      <c r="E44" s="306"/>
      <c r="F44" s="307"/>
      <c r="G44" s="221">
        <f>G42-G43</f>
        <v>0</v>
      </c>
    </row>
    <row r="45" spans="1:8" s="284" customFormat="1" ht="14" customHeight="1" x14ac:dyDescent="0.2">
      <c r="A45" s="558" t="s">
        <v>124</v>
      </c>
      <c r="B45" s="559"/>
      <c r="C45" s="559"/>
      <c r="D45" s="518"/>
      <c r="E45" s="560"/>
      <c r="F45" s="287">
        <f>F42</f>
        <v>0</v>
      </c>
      <c r="G45" s="288">
        <f>IF(E43=0,G42,IF(G43&lt;G42,G43,G42))</f>
        <v>0</v>
      </c>
    </row>
    <row r="46" spans="1:8" ht="18" customHeight="1" x14ac:dyDescent="0.15">
      <c r="A46" s="492" t="s">
        <v>131</v>
      </c>
      <c r="B46" s="492"/>
      <c r="C46" s="492"/>
      <c r="D46" s="492"/>
      <c r="E46" s="492"/>
      <c r="F46" s="492"/>
      <c r="G46" s="492"/>
    </row>
  </sheetData>
  <mergeCells count="37">
    <mergeCell ref="A34:D34"/>
    <mergeCell ref="A35:D35"/>
    <mergeCell ref="A36:D36"/>
    <mergeCell ref="A37:D37"/>
    <mergeCell ref="A45:E45"/>
    <mergeCell ref="A40:D40"/>
    <mergeCell ref="A42:D42"/>
    <mergeCell ref="A43:D43"/>
    <mergeCell ref="A44:D44"/>
    <mergeCell ref="A38:D38"/>
    <mergeCell ref="A39:D39"/>
    <mergeCell ref="A29:G29"/>
    <mergeCell ref="A30:G30"/>
    <mergeCell ref="A28:F28"/>
    <mergeCell ref="A32:D32"/>
    <mergeCell ref="A33:D33"/>
    <mergeCell ref="A22:F22"/>
    <mergeCell ref="A23:F23"/>
    <mergeCell ref="A25:G25"/>
    <mergeCell ref="A26:F26"/>
    <mergeCell ref="A27:F27"/>
    <mergeCell ref="A46:G46"/>
    <mergeCell ref="D1:E1"/>
    <mergeCell ref="A9:E9"/>
    <mergeCell ref="A20:F20"/>
    <mergeCell ref="A21:F21"/>
    <mergeCell ref="A17:F17"/>
    <mergeCell ref="C16:E16"/>
    <mergeCell ref="C12:E12"/>
    <mergeCell ref="A2:G2"/>
    <mergeCell ref="A3:G3"/>
    <mergeCell ref="A11:G11"/>
    <mergeCell ref="C13:E13"/>
    <mergeCell ref="C14:E14"/>
    <mergeCell ref="A19:G19"/>
    <mergeCell ref="C15:E15"/>
    <mergeCell ref="A8:B8"/>
  </mergeCells>
  <phoneticPr fontId="3" type="noConversion"/>
  <conditionalFormatting sqref="E6:E7">
    <cfRule type="cellIs" dxfId="2" priority="4" operator="equal">
      <formula>0</formula>
    </cfRule>
  </conditionalFormatting>
  <conditionalFormatting sqref="E5">
    <cfRule type="cellIs" dxfId="1" priority="3" operator="equal">
      <formula>0</formula>
    </cfRule>
  </conditionalFormatting>
  <conditionalFormatting sqref="E8">
    <cfRule type="cellIs" dxfId="0" priority="2" operator="equal">
      <formula>0</formula>
    </cfRule>
  </conditionalFormatting>
  <dataValidations disablePrompts="1" xWindow="1529" yWindow="739" count="2">
    <dataValidation allowBlank="1" showInputMessage="1" showErrorMessage="1" prompt="Après ajustement au dernier taux d'envoi, le solde retenu est le plus petit solde." sqref="G45" xr:uid="{00000000-0002-0000-0200-000000000000}"/>
    <dataValidation allowBlank="1" showInputMessage="1" showErrorMessage="1" prompt="Devrait correspondre à 12.5% du total des montants nets reçus pas la FGC (3b)." sqref="G20" xr:uid="{00000000-0002-0000-0200-000001000000}"/>
  </dataValidations>
  <printOptions horizontalCentered="1"/>
  <pageMargins left="0.39000000000000007" right="0.39000000000000007" top="0.90999999999999992" bottom="0.51" header="0.55000000000000004" footer="0.31"/>
  <pageSetup paperSize="9" fitToHeight="2" orientation="portrait" horizontalDpi="4294967292" verticalDpi="4294967292"/>
  <headerFooter>
    <oddFooter>&amp;L&amp;"Calibri,Normal"&amp;8&amp;K808080FGC- Rapport financier final de projets de développement&amp;R&amp;"Calibri,Normal"&amp;8&amp;K00-034 11.&amp;K8080802021</oddFooter>
  </headerFooter>
  <ignoredErrors>
    <ignoredError sqref="C8 E5:E7 G8 G22 G17 G36 G35 G43" emptyCellReference="1"/>
    <ignoredError sqref="E39:G39 E35" formula="1"/>
  </ignoredError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S34"/>
  <sheetViews>
    <sheetView showGridLines="0" zoomScaleNormal="100" zoomScaleSheetLayoutView="106" zoomScalePageLayoutView="125" workbookViewId="0">
      <selection activeCell="A2" sqref="A2"/>
    </sheetView>
  </sheetViews>
  <sheetFormatPr baseColWidth="10" defaultColWidth="10.83203125" defaultRowHeight="12" x14ac:dyDescent="0.15"/>
  <cols>
    <col min="1" max="1" width="23" style="90" customWidth="1"/>
    <col min="2" max="2" width="11.83203125" style="90" customWidth="1"/>
    <col min="3" max="3" width="6" style="90" customWidth="1"/>
    <col min="4" max="4" width="16" style="90" customWidth="1"/>
    <col min="5" max="5" width="6.1640625" style="90" customWidth="1"/>
    <col min="6" max="6" width="10.1640625" style="90" customWidth="1"/>
    <col min="7" max="7" width="13.6640625" style="90" customWidth="1"/>
    <col min="8" max="8" width="1.33203125" style="90" customWidth="1"/>
    <col min="9" max="11" width="10.83203125" style="90"/>
    <col min="12" max="12" width="2.83203125" style="90" customWidth="1"/>
    <col min="13" max="13" width="10.83203125" style="90"/>
    <col min="14" max="14" width="6.6640625" style="90" customWidth="1"/>
    <col min="15" max="15" width="10.83203125" style="90" hidden="1" customWidth="1"/>
    <col min="16" max="16384" width="10.83203125" style="90"/>
  </cols>
  <sheetData>
    <row r="1" spans="1:19" s="271" customFormat="1" ht="22" customHeight="1" x14ac:dyDescent="0.15">
      <c r="A1" s="266" t="s">
        <v>30</v>
      </c>
      <c r="B1" s="267">
        <f>'1.financier final'!G2</f>
        <v>0</v>
      </c>
      <c r="C1" s="266" t="s">
        <v>31</v>
      </c>
      <c r="D1" s="268">
        <f>'1.financier final'!B2</f>
        <v>0</v>
      </c>
      <c r="E1" s="269"/>
      <c r="F1" s="270" t="s">
        <v>16</v>
      </c>
      <c r="G1" s="268">
        <f>'1.financier final'!B3</f>
        <v>0</v>
      </c>
    </row>
    <row r="2" spans="1:19" ht="13" customHeight="1" x14ac:dyDescent="0.15">
      <c r="A2" s="223"/>
      <c r="B2" s="223"/>
      <c r="C2" s="223"/>
      <c r="D2" s="224"/>
      <c r="E2" s="224"/>
      <c r="F2" s="225"/>
      <c r="G2" s="222"/>
    </row>
    <row r="3" spans="1:19" ht="20" customHeight="1" x14ac:dyDescent="0.15">
      <c r="A3" s="585" t="s">
        <v>113</v>
      </c>
      <c r="B3" s="586"/>
      <c r="C3" s="226"/>
      <c r="D3" s="585" t="s">
        <v>112</v>
      </c>
      <c r="E3" s="587"/>
      <c r="F3" s="587"/>
      <c r="G3" s="586"/>
      <c r="H3" s="227"/>
      <c r="I3" s="227"/>
      <c r="J3" s="227"/>
      <c r="K3" s="227"/>
      <c r="L3" s="227"/>
      <c r="M3" s="227"/>
      <c r="N3" s="227"/>
      <c r="O3" s="227"/>
      <c r="P3" s="227"/>
      <c r="Q3" s="227"/>
      <c r="R3" s="227"/>
      <c r="S3" s="227"/>
    </row>
    <row r="4" spans="1:19" ht="14" customHeight="1" x14ac:dyDescent="0.15">
      <c r="A4" s="228"/>
      <c r="B4" s="229" t="s">
        <v>0</v>
      </c>
      <c r="C4" s="230"/>
      <c r="D4" s="594"/>
      <c r="E4" s="595"/>
      <c r="F4" s="231" t="s">
        <v>0</v>
      </c>
      <c r="G4" s="232" t="s">
        <v>15</v>
      </c>
      <c r="H4" s="227"/>
      <c r="I4" s="227"/>
      <c r="J4" s="227"/>
      <c r="K4" s="227"/>
      <c r="L4" s="227"/>
      <c r="M4" s="227"/>
      <c r="N4" s="227"/>
      <c r="O4" s="227"/>
      <c r="P4" s="227"/>
      <c r="Q4" s="227"/>
      <c r="R4" s="227"/>
      <c r="S4" s="227"/>
    </row>
    <row r="5" spans="1:19" ht="14" customHeight="1" x14ac:dyDescent="0.15">
      <c r="A5" s="233" t="s">
        <v>32</v>
      </c>
      <c r="B5" s="234">
        <f>'3.financier final'!G28</f>
        <v>0</v>
      </c>
      <c r="C5" s="235"/>
      <c r="D5" s="588" t="s">
        <v>35</v>
      </c>
      <c r="E5" s="589"/>
      <c r="F5" s="236">
        <f>IF(B$7&lt;0,0,(B$7*G5))</f>
        <v>0</v>
      </c>
      <c r="G5" s="237">
        <f>'1.financier final'!G17</f>
        <v>0</v>
      </c>
      <c r="H5" s="227"/>
      <c r="I5" s="238"/>
      <c r="J5" s="227"/>
      <c r="K5" s="227"/>
      <c r="L5" s="227"/>
      <c r="M5" s="227"/>
      <c r="N5" s="227"/>
      <c r="O5" s="227"/>
      <c r="P5" s="227"/>
      <c r="Q5" s="227"/>
      <c r="R5" s="227"/>
      <c r="S5" s="227"/>
    </row>
    <row r="6" spans="1:19" s="242" customFormat="1" ht="14" customHeight="1" thickBot="1" x14ac:dyDescent="0.25">
      <c r="A6" s="233" t="s">
        <v>33</v>
      </c>
      <c r="B6" s="239">
        <f>'3.financier final'!G45</f>
        <v>0</v>
      </c>
      <c r="C6" s="235"/>
      <c r="D6" s="590" t="s">
        <v>36</v>
      </c>
      <c r="E6" s="591"/>
      <c r="F6" s="240">
        <f>IF(B$7&lt;0,0,(B$7*G6))</f>
        <v>0</v>
      </c>
      <c r="G6" s="241">
        <f>'1.financier final'!G22</f>
        <v>0</v>
      </c>
      <c r="H6" s="227"/>
      <c r="I6" s="227"/>
      <c r="J6" s="227"/>
      <c r="K6" s="227"/>
      <c r="L6" s="227"/>
      <c r="M6" s="227"/>
      <c r="N6" s="227"/>
      <c r="O6" s="227"/>
      <c r="P6" s="227"/>
      <c r="Q6" s="227"/>
      <c r="R6" s="227"/>
      <c r="S6" s="227"/>
    </row>
    <row r="7" spans="1:19" ht="14" customHeight="1" thickTop="1" x14ac:dyDescent="0.15">
      <c r="A7" s="243" t="s">
        <v>34</v>
      </c>
      <c r="B7" s="244">
        <f>B5+B6</f>
        <v>0</v>
      </c>
      <c r="C7" s="245"/>
      <c r="D7" s="592" t="s">
        <v>34</v>
      </c>
      <c r="E7" s="593"/>
      <c r="F7" s="246">
        <f>SUM(F5:F6)</f>
        <v>0</v>
      </c>
      <c r="G7" s="247">
        <f>SUM(G5:G6)</f>
        <v>0</v>
      </c>
      <c r="H7" s="248"/>
      <c r="I7" s="248"/>
      <c r="J7" s="248"/>
      <c r="K7" s="248"/>
      <c r="L7" s="248"/>
      <c r="M7" s="248"/>
      <c r="N7" s="248"/>
      <c r="O7" s="248"/>
      <c r="P7" s="248"/>
      <c r="Q7" s="248"/>
      <c r="R7" s="248"/>
      <c r="S7" s="248"/>
    </row>
    <row r="8" spans="1:19" ht="13" customHeight="1" x14ac:dyDescent="0.15">
      <c r="A8" s="598"/>
      <c r="B8" s="599"/>
      <c r="C8" s="245"/>
      <c r="D8" s="249"/>
      <c r="E8" s="245"/>
      <c r="F8" s="245"/>
      <c r="G8" s="250"/>
      <c r="H8" s="227"/>
      <c r="I8" s="227"/>
      <c r="J8" s="227"/>
      <c r="K8" s="227"/>
      <c r="L8" s="227"/>
      <c r="M8" s="227"/>
      <c r="N8" s="227"/>
      <c r="O8" s="227"/>
      <c r="P8" s="227"/>
      <c r="Q8" s="227"/>
      <c r="R8" s="227"/>
      <c r="S8" s="227"/>
    </row>
    <row r="9" spans="1:19" s="13" customFormat="1" ht="20" customHeight="1" x14ac:dyDescent="0.2">
      <c r="A9" s="50" t="s">
        <v>60</v>
      </c>
      <c r="B9" s="51"/>
      <c r="C9" s="51"/>
      <c r="D9" s="51"/>
      <c r="E9" s="51"/>
      <c r="F9" s="51"/>
      <c r="G9" s="12"/>
    </row>
    <row r="10" spans="1:19" ht="74" customHeight="1" x14ac:dyDescent="0.15">
      <c r="A10" s="602"/>
      <c r="B10" s="603"/>
      <c r="C10" s="603"/>
      <c r="D10" s="603"/>
      <c r="E10" s="603"/>
      <c r="F10" s="603"/>
      <c r="G10" s="604"/>
    </row>
    <row r="11" spans="1:19" ht="13" customHeight="1" x14ac:dyDescent="0.15"/>
    <row r="12" spans="1:19" s="13" customFormat="1" ht="20" customHeight="1" x14ac:dyDescent="0.2">
      <c r="A12" s="50" t="s">
        <v>114</v>
      </c>
      <c r="B12" s="51"/>
      <c r="C12" s="51"/>
      <c r="D12" s="51"/>
      <c r="E12" s="51"/>
      <c r="F12" s="51"/>
      <c r="G12" s="12"/>
    </row>
    <row r="13" spans="1:19" ht="40" customHeight="1" x14ac:dyDescent="0.15">
      <c r="A13" s="251"/>
      <c r="B13" s="252"/>
      <c r="C13" s="252"/>
      <c r="D13" s="252"/>
      <c r="E13" s="252"/>
      <c r="F13" s="252"/>
      <c r="G13" s="253" t="s">
        <v>133</v>
      </c>
    </row>
    <row r="14" spans="1:19" s="255" customFormat="1" ht="40" customHeight="1" x14ac:dyDescent="0.2">
      <c r="A14" s="600" t="s">
        <v>161</v>
      </c>
      <c r="B14" s="601"/>
      <c r="C14" s="601"/>
      <c r="D14" s="601"/>
      <c r="E14" s="601"/>
      <c r="F14" s="601"/>
      <c r="G14" s="254"/>
      <c r="I14" s="256"/>
    </row>
    <row r="15" spans="1:19" ht="31" customHeight="1" x14ac:dyDescent="0.15">
      <c r="A15" s="600" t="s">
        <v>162</v>
      </c>
      <c r="B15" s="601"/>
      <c r="C15" s="601"/>
      <c r="D15" s="601"/>
      <c r="E15" s="601"/>
      <c r="F15" s="601"/>
      <c r="G15" s="257"/>
    </row>
    <row r="16" spans="1:19" ht="51" customHeight="1" x14ac:dyDescent="0.15">
      <c r="A16" s="596" t="s">
        <v>163</v>
      </c>
      <c r="B16" s="601"/>
      <c r="C16" s="601"/>
      <c r="D16" s="601"/>
      <c r="E16" s="601"/>
      <c r="F16" s="601"/>
      <c r="G16" s="258"/>
    </row>
    <row r="17" spans="1:9" ht="31" customHeight="1" x14ac:dyDescent="0.15">
      <c r="A17" s="596" t="s">
        <v>132</v>
      </c>
      <c r="B17" s="597"/>
      <c r="C17" s="597"/>
      <c r="D17" s="597"/>
      <c r="E17" s="597"/>
      <c r="F17" s="597"/>
      <c r="G17" s="258"/>
    </row>
    <row r="18" spans="1:9" x14ac:dyDescent="0.15">
      <c r="A18" s="95"/>
      <c r="B18" s="95"/>
      <c r="C18" s="95"/>
      <c r="D18" s="95"/>
      <c r="E18" s="95"/>
      <c r="F18" s="95"/>
      <c r="G18" s="95"/>
    </row>
    <row r="19" spans="1:9" s="222" customFormat="1" x14ac:dyDescent="0.15">
      <c r="A19" s="259" t="s">
        <v>25</v>
      </c>
      <c r="B19" s="583" t="s">
        <v>115</v>
      </c>
      <c r="C19" s="583"/>
      <c r="D19" s="583"/>
      <c r="E19" s="583"/>
      <c r="F19" s="583"/>
      <c r="G19" s="584"/>
    </row>
    <row r="20" spans="1:9" x14ac:dyDescent="0.15">
      <c r="A20" s="251"/>
      <c r="B20" s="252"/>
      <c r="C20" s="252"/>
      <c r="D20" s="252"/>
      <c r="E20" s="252"/>
      <c r="F20" s="252"/>
      <c r="G20" s="260"/>
      <c r="H20" s="252"/>
      <c r="I20" s="252"/>
    </row>
    <row r="21" spans="1:9" x14ac:dyDescent="0.15">
      <c r="A21" s="251"/>
      <c r="B21" s="252"/>
      <c r="C21" s="252"/>
      <c r="D21" s="252"/>
      <c r="E21" s="252"/>
      <c r="F21" s="252"/>
      <c r="G21" s="260"/>
      <c r="H21" s="252"/>
      <c r="I21" s="252"/>
    </row>
    <row r="22" spans="1:9" x14ac:dyDescent="0.15">
      <c r="A22" s="251"/>
      <c r="B22" s="582" t="s">
        <v>26</v>
      </c>
      <c r="C22" s="582"/>
      <c r="D22" s="582"/>
      <c r="E22" s="261"/>
      <c r="F22" s="580" t="s">
        <v>26</v>
      </c>
      <c r="G22" s="581"/>
      <c r="H22" s="252"/>
      <c r="I22" s="252"/>
    </row>
    <row r="23" spans="1:9" ht="27" customHeight="1" x14ac:dyDescent="0.15">
      <c r="A23" s="262"/>
      <c r="B23" s="577"/>
      <c r="C23" s="578"/>
      <c r="D23" s="578"/>
      <c r="E23" s="252"/>
      <c r="F23" s="577"/>
      <c r="G23" s="579"/>
      <c r="H23" s="252"/>
      <c r="I23" s="252"/>
    </row>
    <row r="24" spans="1:9" x14ac:dyDescent="0.15">
      <c r="A24" s="251"/>
      <c r="B24" s="252"/>
      <c r="C24" s="252"/>
      <c r="D24" s="252"/>
      <c r="E24" s="252"/>
      <c r="F24" s="252"/>
      <c r="G24" s="260"/>
      <c r="H24" s="252"/>
      <c r="I24" s="252"/>
    </row>
    <row r="25" spans="1:9" x14ac:dyDescent="0.15">
      <c r="A25" s="251"/>
      <c r="B25" s="252"/>
      <c r="C25" s="252"/>
      <c r="D25" s="252"/>
      <c r="E25" s="252"/>
      <c r="F25" s="252"/>
      <c r="G25" s="260"/>
      <c r="H25" s="252"/>
      <c r="I25" s="252"/>
    </row>
    <row r="26" spans="1:9" x14ac:dyDescent="0.15">
      <c r="A26" s="251"/>
      <c r="B26" s="252"/>
      <c r="C26" s="252"/>
      <c r="D26" s="252"/>
      <c r="E26" s="252"/>
      <c r="F26" s="252"/>
      <c r="G26" s="260"/>
      <c r="H26" s="252"/>
      <c r="I26" s="252"/>
    </row>
    <row r="27" spans="1:9" x14ac:dyDescent="0.15">
      <c r="A27" s="251"/>
      <c r="B27" s="252"/>
      <c r="C27" s="252"/>
      <c r="D27" s="252"/>
      <c r="E27" s="252"/>
      <c r="F27" s="252"/>
      <c r="G27" s="260"/>
      <c r="H27" s="252"/>
      <c r="I27" s="252"/>
    </row>
    <row r="28" spans="1:9" x14ac:dyDescent="0.15">
      <c r="A28" s="251"/>
      <c r="B28" s="252"/>
      <c r="C28" s="252"/>
      <c r="D28" s="252"/>
      <c r="E28" s="252"/>
      <c r="F28" s="252"/>
      <c r="G28" s="260"/>
      <c r="H28" s="252"/>
      <c r="I28" s="252"/>
    </row>
    <row r="29" spans="1:9" x14ac:dyDescent="0.15">
      <c r="A29" s="251"/>
      <c r="B29" s="252"/>
      <c r="C29" s="252"/>
      <c r="D29" s="252"/>
      <c r="E29" s="252"/>
      <c r="F29" s="252"/>
      <c r="G29" s="260"/>
      <c r="H29" s="252"/>
      <c r="I29" s="252"/>
    </row>
    <row r="30" spans="1:9" x14ac:dyDescent="0.15">
      <c r="A30" s="251"/>
      <c r="B30" s="252"/>
      <c r="C30" s="252"/>
      <c r="D30" s="252"/>
      <c r="E30" s="252"/>
      <c r="F30" s="252"/>
      <c r="G30" s="260"/>
      <c r="H30" s="252"/>
      <c r="I30" s="252"/>
    </row>
    <row r="31" spans="1:9" x14ac:dyDescent="0.15">
      <c r="A31" s="251"/>
      <c r="B31" s="252"/>
      <c r="C31" s="252"/>
      <c r="D31" s="252"/>
      <c r="E31" s="252"/>
      <c r="F31" s="252"/>
      <c r="G31" s="260"/>
      <c r="H31" s="252"/>
      <c r="I31" s="252"/>
    </row>
    <row r="32" spans="1:9" x14ac:dyDescent="0.15">
      <c r="A32" s="263"/>
      <c r="B32" s="264"/>
      <c r="C32" s="264"/>
      <c r="D32" s="264"/>
      <c r="E32" s="264"/>
      <c r="F32" s="264"/>
      <c r="G32" s="265"/>
      <c r="H32" s="252"/>
      <c r="I32" s="252"/>
    </row>
    <row r="33" spans="1:9" x14ac:dyDescent="0.15">
      <c r="A33" s="252"/>
      <c r="B33" s="252"/>
      <c r="C33" s="252"/>
      <c r="D33" s="252"/>
      <c r="E33" s="252"/>
      <c r="F33" s="252"/>
      <c r="G33" s="252"/>
      <c r="H33" s="252"/>
      <c r="I33" s="252"/>
    </row>
    <row r="34" spans="1:9" x14ac:dyDescent="0.15">
      <c r="A34" s="252"/>
      <c r="B34" s="252"/>
      <c r="C34" s="252"/>
      <c r="D34" s="252"/>
      <c r="E34" s="252"/>
      <c r="F34" s="252"/>
      <c r="G34" s="252"/>
      <c r="H34" s="252"/>
      <c r="I34" s="252"/>
    </row>
  </sheetData>
  <sheetProtection formatCells="0" insertRows="0"/>
  <mergeCells count="17">
    <mergeCell ref="A17:F17"/>
    <mergeCell ref="A8:B8"/>
    <mergeCell ref="A14:F14"/>
    <mergeCell ref="A15:F15"/>
    <mergeCell ref="A16:F16"/>
    <mergeCell ref="A10:G10"/>
    <mergeCell ref="A3:B3"/>
    <mergeCell ref="D3:G3"/>
    <mergeCell ref="D5:E5"/>
    <mergeCell ref="D6:E6"/>
    <mergeCell ref="D7:E7"/>
    <mergeCell ref="D4:E4"/>
    <mergeCell ref="B23:D23"/>
    <mergeCell ref="F23:G23"/>
    <mergeCell ref="F22:G22"/>
    <mergeCell ref="B22:D22"/>
    <mergeCell ref="B19:G19"/>
  </mergeCells>
  <phoneticPr fontId="3" type="noConversion"/>
  <printOptions horizontalCentered="1"/>
  <pageMargins left="0.39000000000000007" right="0.39000000000000007" top="0.90999999999999992" bottom="0.51" header="0.55000000000000004" footer="0.31"/>
  <pageSetup paperSize="9" orientation="portrait" horizontalDpi="4294967292" verticalDpi="4294967292"/>
  <headerFooter>
    <oddHeader>&amp;R&amp;"Calibri,Normal"&amp;8&amp;K808080Final  onglet 4</oddHeader>
    <oddFooter>&amp;L&amp;"Calibri,Normal"&amp;8&amp;K808080FGC- Rapport financier final de projets de développement&amp;R&amp;"Calibri,Normal"&amp;8 &amp;K00-03411.&amp;K8080802021</oddFooter>
  </headerFooter>
  <ignoredErrors>
    <ignoredError sqref="G1 B1 D1" emptyCellReference="1"/>
  </ignoredErrors>
  <drawing r:id="rId1"/>
  <legacyDrawing r:id="rId2"/>
  <mc:AlternateContent xmlns:mc="http://schemas.openxmlformats.org/markup-compatibility/2006">
    <mc:Choice Requires="x14">
      <controls>
        <mc:AlternateContent xmlns:mc="http://schemas.openxmlformats.org/markup-compatibility/2006">
          <mc:Choice Requires="x14">
            <control shapeId="3086" r:id="rId3" name="Check Box 14">
              <controlPr defaultSize="0" autoFill="0" autoLine="0" autoPict="0">
                <anchor moveWithCells="1">
                  <from>
                    <xdr:col>6</xdr:col>
                    <xdr:colOff>419100</xdr:colOff>
                    <xdr:row>15</xdr:row>
                    <xdr:rowOff>50800</xdr:rowOff>
                  </from>
                  <to>
                    <xdr:col>6</xdr:col>
                    <xdr:colOff>812800</xdr:colOff>
                    <xdr:row>15</xdr:row>
                    <xdr:rowOff>393700</xdr:rowOff>
                  </to>
                </anchor>
              </controlPr>
            </control>
          </mc:Choice>
        </mc:AlternateContent>
        <mc:AlternateContent xmlns:mc="http://schemas.openxmlformats.org/markup-compatibility/2006">
          <mc:Choice Requires="x14">
            <control shapeId="3087" r:id="rId4" name="Check Box 15">
              <controlPr defaultSize="0" autoFill="0" autoLine="0" autoPict="0">
                <anchor moveWithCells="1">
                  <from>
                    <xdr:col>6</xdr:col>
                    <xdr:colOff>406400</xdr:colOff>
                    <xdr:row>14</xdr:row>
                    <xdr:rowOff>50800</xdr:rowOff>
                  </from>
                  <to>
                    <xdr:col>6</xdr:col>
                    <xdr:colOff>812800</xdr:colOff>
                    <xdr:row>14</xdr:row>
                    <xdr:rowOff>381000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419100</xdr:colOff>
                    <xdr:row>13</xdr:row>
                    <xdr:rowOff>25400</xdr:rowOff>
                  </from>
                  <to>
                    <xdr:col>6</xdr:col>
                    <xdr:colOff>812800</xdr:colOff>
                    <xdr:row>13</xdr:row>
                    <xdr:rowOff>368300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6</xdr:col>
                    <xdr:colOff>406400</xdr:colOff>
                    <xdr:row>16</xdr:row>
                    <xdr:rowOff>50800</xdr:rowOff>
                  </from>
                  <to>
                    <xdr:col>6</xdr:col>
                    <xdr:colOff>800100</xdr:colOff>
                    <xdr:row>17</xdr:row>
                    <xdr:rowOff>0</xdr:rowOff>
                  </to>
                </anchor>
              </controlPr>
            </control>
          </mc:Choice>
        </mc:AlternateContent>
      </controls>
    </mc:Choice>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1.financier final</vt:lpstr>
      <vt:lpstr>2.Comp. budgétaire</vt:lpstr>
      <vt:lpstr>3.financier final</vt:lpstr>
      <vt:lpstr>4.financier final</vt:lpstr>
      <vt:lpstr>'2.Comp. budgétaire'!Impression_des_titres</vt:lpstr>
      <vt:lpstr>'1.financier final'!Zone_d_impression</vt:lpstr>
      <vt:lpstr>'2.Comp. budgétaire'!Zone_d_impression</vt:lpstr>
      <vt:lpstr>'3.financier final'!Zone_d_impression</vt:lpstr>
      <vt:lpstr>'4.financier final'!Zone_d_impression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Anderson</dc:creator>
  <cp:lastModifiedBy>Emilie Anderson</cp:lastModifiedBy>
  <cp:lastPrinted>2020-11-27T21:41:42Z</cp:lastPrinted>
  <dcterms:created xsi:type="dcterms:W3CDTF">2020-02-05T08:46:16Z</dcterms:created>
  <dcterms:modified xsi:type="dcterms:W3CDTF">2021-11-14T20:50:28Z</dcterms:modified>
</cp:coreProperties>
</file>