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autoCompressPictures="0"/>
  <mc:AlternateContent xmlns:mc="http://schemas.openxmlformats.org/markup-compatibility/2006">
    <mc:Choice Requires="x15">
      <x15ac:absPath xmlns:x15ac="http://schemas.microsoft.com/office/spreadsheetml/2010/11/ac" url="/Volumes/Partage_Interne/_INSTANCES/_COMMISSION TECHNIQUE/Formulaires CT/CANEVAS V.NOV.2022/Canevas pour demandes financement/Demande de financements français/"/>
    </mc:Choice>
  </mc:AlternateContent>
  <xr:revisionPtr revIDLastSave="0" documentId="13_ncr:1_{AE68053A-7C31-2F46-800C-DEB1A48CF65F}" xr6:coauthVersionLast="36" xr6:coauthVersionMax="36" xr10:uidLastSave="{00000000-0000-0000-0000-000000000000}"/>
  <bookViews>
    <workbookView xWindow="0" yWindow="460" windowWidth="25600" windowHeight="14580" tabRatio="500" xr2:uid="{00000000-000D-0000-FFFF-FFFF00000000}"/>
  </bookViews>
  <sheets>
    <sheet name="Budget recapitulatif" sheetId="1" r:id="rId1"/>
    <sheet name="Info plan financement" sheetId="5" r:id="rId2"/>
  </sheets>
  <definedNames>
    <definedName name="_xlnm.Print_Titles" localSheetId="0">'Budget recapitulatif'!$A:$A,'Budget recapitulatif'!$9:$10</definedName>
    <definedName name="_xlnm.Print_Area" localSheetId="0">'Budget recapitulatif'!$A$1:$J$79</definedName>
    <definedName name="_xlnm.Print_Area" localSheetId="1">'Info plan financement'!$A$1:$A$11</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52" i="1" l="1"/>
  <c r="I58" i="1"/>
  <c r="I59" i="1"/>
  <c r="I60" i="1"/>
  <c r="H58" i="1"/>
  <c r="H59" i="1"/>
  <c r="H60" i="1"/>
  <c r="I43" i="1"/>
  <c r="I44" i="1"/>
  <c r="I45" i="1"/>
  <c r="I46" i="1"/>
  <c r="H43" i="1"/>
  <c r="H44" i="1"/>
  <c r="H45" i="1"/>
  <c r="H46" i="1"/>
  <c r="I37" i="1"/>
  <c r="I38" i="1"/>
  <c r="I39" i="1"/>
  <c r="I40" i="1"/>
  <c r="H37" i="1"/>
  <c r="H38" i="1"/>
  <c r="H39" i="1"/>
  <c r="H40" i="1"/>
  <c r="I31" i="1"/>
  <c r="I32" i="1"/>
  <c r="I33" i="1"/>
  <c r="I34" i="1"/>
  <c r="H31" i="1"/>
  <c r="H32" i="1"/>
  <c r="H33" i="1"/>
  <c r="H34" i="1"/>
  <c r="I25" i="1"/>
  <c r="I26" i="1"/>
  <c r="I27" i="1"/>
  <c r="I28" i="1"/>
  <c r="H25" i="1"/>
  <c r="H26" i="1"/>
  <c r="H27" i="1"/>
  <c r="H28" i="1"/>
  <c r="I22" i="1"/>
  <c r="H19" i="1"/>
  <c r="H20" i="1"/>
  <c r="H21" i="1"/>
  <c r="H22" i="1"/>
  <c r="I13" i="1"/>
  <c r="I14" i="1"/>
  <c r="I15" i="1"/>
  <c r="I16" i="1"/>
  <c r="H13" i="1"/>
  <c r="H14" i="1"/>
  <c r="H15" i="1"/>
  <c r="H16" i="1"/>
  <c r="I50" i="1"/>
  <c r="H50" i="1"/>
  <c r="I49" i="1"/>
  <c r="H49" i="1"/>
  <c r="I53" i="1"/>
  <c r="H53" i="1"/>
  <c r="I19" i="1"/>
  <c r="I20" i="1"/>
  <c r="I21" i="1"/>
  <c r="I57" i="1"/>
  <c r="H57" i="1"/>
  <c r="E52" i="1"/>
  <c r="E55" i="1" s="1"/>
  <c r="E54" i="1"/>
  <c r="G52" i="1"/>
  <c r="I52" i="1"/>
  <c r="I55" i="1" s="1"/>
  <c r="B52" i="1"/>
  <c r="D52" i="1"/>
  <c r="H52" i="1"/>
  <c r="H55" i="1" s="1"/>
  <c r="F52" i="1"/>
  <c r="I42" i="1"/>
  <c r="H42" i="1"/>
  <c r="I36" i="1"/>
  <c r="H36" i="1"/>
  <c r="I30" i="1"/>
  <c r="H30" i="1"/>
  <c r="I24" i="1"/>
  <c r="I64" i="1"/>
  <c r="I18" i="1"/>
  <c r="H24" i="1"/>
  <c r="H18" i="1"/>
  <c r="I12" i="1"/>
  <c r="H12" i="1"/>
  <c r="C55" i="1"/>
  <c r="G55" i="1"/>
  <c r="G63" i="1" s="1"/>
  <c r="G77" i="1"/>
  <c r="C77" i="1"/>
  <c r="E77" i="1"/>
  <c r="I77" i="1" s="1"/>
  <c r="I73" i="1"/>
  <c r="I74" i="1"/>
  <c r="I75" i="1"/>
  <c r="I76" i="1"/>
  <c r="B54" i="1"/>
  <c r="H54" i="1" s="1"/>
  <c r="D54" i="1"/>
  <c r="F54" i="1"/>
  <c r="E47" i="1"/>
  <c r="C47" i="1"/>
  <c r="C54" i="1"/>
  <c r="I54" i="1" s="1"/>
  <c r="G47" i="1"/>
  <c r="G61" i="1" s="1"/>
  <c r="G54" i="1"/>
  <c r="F47" i="1"/>
  <c r="F61" i="1" s="1"/>
  <c r="D47" i="1"/>
  <c r="D61" i="1"/>
  <c r="B47" i="1"/>
  <c r="B61" i="1" s="1"/>
  <c r="D55" i="1"/>
  <c r="H47" i="1"/>
  <c r="F55" i="1"/>
  <c r="B55" i="1"/>
  <c r="E61" i="1"/>
  <c r="C63" i="1"/>
  <c r="C65" i="1" s="1"/>
  <c r="I47" i="1"/>
  <c r="C72" i="1"/>
  <c r="C78" i="1" s="1"/>
  <c r="G72" i="1" l="1"/>
  <c r="G78" i="1" s="1"/>
  <c r="G65" i="1"/>
  <c r="G66" i="1" s="1"/>
  <c r="G79" i="1" s="1"/>
  <c r="E63" i="1"/>
  <c r="H61" i="1"/>
  <c r="C61" i="1"/>
  <c r="I61" i="1" l="1"/>
  <c r="C66" i="1"/>
  <c r="I63" i="1"/>
  <c r="E65" i="1"/>
  <c r="E72" i="1"/>
  <c r="E78" i="1" l="1"/>
  <c r="I78" i="1" s="1"/>
  <c r="I72" i="1"/>
  <c r="J72" i="1" s="1"/>
  <c r="E66" i="1"/>
  <c r="E79" i="1" s="1"/>
  <c r="I65" i="1"/>
  <c r="C79" i="1"/>
  <c r="I79" i="1" s="1"/>
  <c r="I66" i="1" l="1"/>
  <c r="J73" i="1"/>
  <c r="J78" i="1"/>
  <c r="J74" i="1"/>
  <c r="J76" i="1"/>
  <c r="J75" i="1"/>
  <c r="J77" i="1"/>
  <c r="J26" i="1" l="1"/>
  <c r="J33" i="1"/>
  <c r="J19" i="1"/>
  <c r="J16" i="1"/>
  <c r="J39" i="1"/>
  <c r="J30" i="1"/>
  <c r="J40" i="1"/>
  <c r="J37" i="1"/>
  <c r="J28" i="1"/>
  <c r="J44" i="1"/>
  <c r="J22" i="1"/>
  <c r="J38" i="1"/>
  <c r="J59" i="1"/>
  <c r="J18" i="1"/>
  <c r="J12" i="1"/>
  <c r="J27" i="1"/>
  <c r="J14" i="1"/>
  <c r="J64" i="1"/>
  <c r="J15" i="1"/>
  <c r="J13" i="1"/>
  <c r="J53" i="1"/>
  <c r="J20" i="1"/>
  <c r="J32" i="1"/>
  <c r="J34" i="1"/>
  <c r="J36" i="1"/>
  <c r="J45" i="1"/>
  <c r="J57" i="1"/>
  <c r="J60" i="1"/>
  <c r="J24" i="1"/>
  <c r="J25" i="1"/>
  <c r="J66" i="1"/>
  <c r="J42" i="1"/>
  <c r="J46" i="1"/>
  <c r="J21" i="1"/>
  <c r="J58" i="1"/>
  <c r="J43" i="1"/>
  <c r="J31" i="1"/>
  <c r="J55" i="1"/>
  <c r="J52" i="1"/>
  <c r="J54" i="1"/>
  <c r="J63" i="1"/>
  <c r="J61" i="1"/>
  <c r="J65" i="1"/>
</calcChain>
</file>

<file path=xl/sharedStrings.xml><?xml version="1.0" encoding="utf-8"?>
<sst xmlns="http://schemas.openxmlformats.org/spreadsheetml/2006/main" count="107" uniqueCount="96">
  <si>
    <t xml:space="preserve">Nom de l'Organisation Membre: </t>
  </si>
  <si>
    <t xml:space="preserve">CHF </t>
  </si>
  <si>
    <t>CHF</t>
  </si>
  <si>
    <t>etc.</t>
  </si>
  <si>
    <t xml:space="preserve">1.2. </t>
  </si>
  <si>
    <t xml:space="preserve">Total 2
CHF </t>
  </si>
  <si>
    <t>Total 3
CHF</t>
  </si>
  <si>
    <t>Année 1</t>
  </si>
  <si>
    <t>Année 2</t>
  </si>
  <si>
    <t>Année 3</t>
  </si>
  <si>
    <t xml:space="preserve">Date d'établissement du budget: </t>
  </si>
  <si>
    <t xml:space="preserve">Total 1 =  </t>
  </si>
  <si>
    <t xml:space="preserve">Total 2 =  </t>
  </si>
  <si>
    <t xml:space="preserve">Total 3 =  </t>
  </si>
  <si>
    <t xml:space="preserve">Total 4 =  </t>
  </si>
  <si>
    <t xml:space="preserve">Total 5 =  </t>
  </si>
  <si>
    <t>Répartition
/budget total</t>
  </si>
  <si>
    <t xml:space="preserve">Commentaires/Narratif financier: </t>
  </si>
  <si>
    <t>1.1.</t>
  </si>
  <si>
    <t xml:space="preserve">2.1. </t>
  </si>
  <si>
    <t xml:space="preserve">3.1. </t>
  </si>
  <si>
    <t xml:space="preserve">5.1. </t>
  </si>
  <si>
    <t>Titre du projet:</t>
  </si>
  <si>
    <t>Pays:</t>
  </si>
  <si>
    <t xml:space="preserve">Monnaie locale (LOC): </t>
  </si>
  <si>
    <t>LOC</t>
  </si>
  <si>
    <t>Taux de co-financement min obligatoire exigé par la FGC:</t>
  </si>
  <si>
    <t xml:space="preserve">1. PERSONNEL PROJET TERRAIN </t>
  </si>
  <si>
    <t>Participation locale</t>
  </si>
  <si>
    <t>Participation de l'OM requérante</t>
  </si>
  <si>
    <t xml:space="preserve">Part terrain financée par autre(s) bailleur(s) </t>
  </si>
  <si>
    <t>TOTAL</t>
  </si>
  <si>
    <t>TROISIEME ANNÉE</t>
  </si>
  <si>
    <t>DEUXIÈME ANNÉE</t>
  </si>
  <si>
    <t>PREMIÈRE ANNÉE</t>
  </si>
  <si>
    <t xml:space="preserve">7. IMPREVUS (C) </t>
  </si>
  <si>
    <t xml:space="preserve">Informations pour le calcul du plan de financement </t>
  </si>
  <si>
    <t xml:space="preserve">Compléter ce tableau en fonction des lignes budgétaires qui concernent votre projet. Des sous-rubriques budgétaires peuvent être ajoutées sous les lignes budgétaires principales en fonction des besoins du projet. </t>
  </si>
  <si>
    <t>8. AUTRES FRAIS TERRAIN NON FINANCES PAR FGC** (G)</t>
  </si>
  <si>
    <t xml:space="preserve">Total 8 (G) =  </t>
  </si>
  <si>
    <t xml:space="preserve">Total 9 (I) =  </t>
  </si>
  <si>
    <t>Contribution FGC (M)</t>
  </si>
  <si>
    <t>TOTAL AUTRES PARTICIPATIONS (N)</t>
  </si>
  <si>
    <t xml:space="preserve">Pour calculer le plan de financement du projet et le montant de la requête complète à la FGC, la marche à suivre est la suivante: </t>
  </si>
  <si>
    <t>%</t>
  </si>
  <si>
    <t>Taux: 1 CHF = *</t>
  </si>
  <si>
    <t>1.3.</t>
  </si>
  <si>
    <t>2.2.</t>
  </si>
  <si>
    <t>2.3.</t>
  </si>
  <si>
    <t>3.2.</t>
  </si>
  <si>
    <t>3.3.</t>
  </si>
  <si>
    <t>4.1.</t>
  </si>
  <si>
    <t>4.2.</t>
  </si>
  <si>
    <t>4.3.</t>
  </si>
  <si>
    <t>5.2.</t>
  </si>
  <si>
    <t>5.3.</t>
  </si>
  <si>
    <t>6.1.</t>
  </si>
  <si>
    <t>6.2.</t>
  </si>
  <si>
    <t>6.3.</t>
  </si>
  <si>
    <t>DÉSIGNATION</t>
  </si>
  <si>
    <t>TOTAL GÉNÉRAL</t>
  </si>
  <si>
    <t xml:space="preserve">Total 6 =  </t>
  </si>
  <si>
    <t xml:space="preserve">Total 7 (C) =  </t>
  </si>
  <si>
    <t>9. INDEMNITES DE SUIVI DE PROJET (I)</t>
  </si>
  <si>
    <t>PLAN DE FINANCEMENT DU COÛT TOTAL DU PROJET</t>
  </si>
  <si>
    <t xml:space="preserve">1.     Indiquer le montant de la demande de financement à la FGC sur le sous-total projet terrain sans imprévus (A). </t>
  </si>
  <si>
    <t xml:space="preserve">2.     Ajouter une sous-rubrique dans la ligne budgétaire « Imprévus » (D), indiquant le montant prévu pour les éventuels frais d’imprévus financés par la FGC. Ce montant doit correspondre à 5% maximum du total des frais dont imprévus financés par la FGC (F) . </t>
  </si>
  <si>
    <t>4.     Calculer le montant autorisé des indemnités de suivi de projet financés par la FGC (J). Ce montant doit correspondre à maximum 12,5% de la part financée par la FGC (M) sur le coût total du projet.</t>
  </si>
  <si>
    <t>5.     Additionner le total des frais du projet sur le terrain (H) avec le total des indemnités de suivi de projet(I) présentés pour obtenir le coût total du projet (L).</t>
  </si>
  <si>
    <t>6.     Indiquer dans le tableau de plan de financement le montant total financé par la FGC (M) en additionnant le total des frais terrain dont imprévus financés par la FGC (F) ainsi que les frais administratifs demandés à la FGC (J).</t>
  </si>
  <si>
    <t>7.     Présenter la répartition des cofinancements des autres bailleurs.</t>
  </si>
  <si>
    <t>3.     Le cas échéant, indiquer dans les sous-rubriques correspondantes, les autres éventuels frais pris en charge par les autres bailleurs (imprévus (E), autres frais non financés par la FGC (G), éventuels frais d’indemnités de suivi de projet (K)).</t>
  </si>
  <si>
    <t xml:space="preserve">FORMULAIRE BUDGET RÉCAPITULATIF DE PROJET DE DÉVELOPPEMENT POUR DEMANDE DE FINANCEMENT À LA FGC </t>
  </si>
  <si>
    <t>8.1.</t>
  </si>
  <si>
    <t>8.2.</t>
  </si>
  <si>
    <r>
      <t xml:space="preserve">2. ACTIVITÉS </t>
    </r>
    <r>
      <rPr>
        <sz val="14"/>
        <color theme="0"/>
        <rFont val="Calibri"/>
        <family val="2"/>
      </rPr>
      <t>(recherche, formations, sensibilisation, outils de communication, etc.)</t>
    </r>
  </si>
  <si>
    <r>
      <t xml:space="preserve">3. INFRASTRUCTURES ET ÉQUIPEMENTS </t>
    </r>
    <r>
      <rPr>
        <sz val="14"/>
        <color theme="0"/>
        <rFont val="Calibri"/>
        <family val="2"/>
      </rPr>
      <t xml:space="preserve">(construction, réhabilitation, véhicules, materiel bureau, etc.) </t>
    </r>
  </si>
  <si>
    <r>
      <t xml:space="preserve">4. INSTRUMENTS ÉCONOMIQUES </t>
    </r>
    <r>
      <rPr>
        <sz val="14"/>
        <color theme="0"/>
        <rFont val="Calibri"/>
        <family val="2"/>
      </rPr>
      <t>(fonds de roulement, micro-crédits, etc.)</t>
    </r>
  </si>
  <si>
    <r>
      <t>5. FONCTIONNEMENT TERRAIN</t>
    </r>
    <r>
      <rPr>
        <sz val="14"/>
        <color theme="0"/>
        <rFont val="Calibri"/>
        <family val="2"/>
      </rPr>
      <t xml:space="preserve"> (loyer bureau, frais informatiques, frais bancaires, assurances, entretien véhicules, carburant, etc.)</t>
    </r>
  </si>
  <si>
    <r>
      <t xml:space="preserve">6. SUIVI, ÉVALUATION, CONTRÔLE </t>
    </r>
    <r>
      <rPr>
        <sz val="14"/>
        <color theme="0"/>
        <rFont val="Calibri"/>
        <family val="2"/>
      </rPr>
      <t xml:space="preserve">(frais de mission**, évaluation, capitalisation, audit financier) </t>
    </r>
  </si>
  <si>
    <r>
      <t xml:space="preserve">Sous-total projet terrain </t>
    </r>
    <r>
      <rPr>
        <b/>
        <i/>
        <u/>
        <sz val="14"/>
        <rFont val="Calibri"/>
        <family val="2"/>
      </rPr>
      <t>sans</t>
    </r>
    <r>
      <rPr>
        <b/>
        <i/>
        <sz val="14"/>
        <rFont val="Calibri"/>
        <family val="2"/>
      </rPr>
      <t xml:space="preserve"> imprévus </t>
    </r>
    <r>
      <rPr>
        <b/>
        <sz val="14"/>
        <rFont val="Calibri"/>
        <family val="2"/>
      </rPr>
      <t>(A)</t>
    </r>
  </si>
  <si>
    <r>
      <t>PLAN DE FINANCEMENT TERRAIN (</t>
    </r>
    <r>
      <rPr>
        <b/>
        <u/>
        <sz val="14"/>
        <color theme="1"/>
        <rFont val="Calibri"/>
        <family val="2"/>
      </rPr>
      <t>sans</t>
    </r>
    <r>
      <rPr>
        <b/>
        <sz val="14"/>
        <color theme="1"/>
        <rFont val="Calibri"/>
        <family val="2"/>
      </rPr>
      <t xml:space="preserve"> imprévus)</t>
    </r>
  </si>
  <si>
    <r>
      <t xml:space="preserve">Part terrain financée par la FGC </t>
    </r>
    <r>
      <rPr>
        <b/>
        <sz val="14"/>
        <color theme="1"/>
        <rFont val="Calibri"/>
        <family val="2"/>
      </rPr>
      <t>(B)</t>
    </r>
  </si>
  <si>
    <r>
      <t>7.1. Frais d'imprevus financés par la FGC</t>
    </r>
    <r>
      <rPr>
        <sz val="14"/>
        <color theme="1"/>
        <rFont val="Calibri"/>
        <family val="2"/>
      </rPr>
      <t xml:space="preserve"> </t>
    </r>
    <r>
      <rPr>
        <b/>
        <sz val="14"/>
        <color theme="1"/>
        <rFont val="Calibri"/>
        <family val="2"/>
      </rPr>
      <t>(D)</t>
    </r>
    <r>
      <rPr>
        <sz val="14"/>
        <color theme="1"/>
        <rFont val="Calibri"/>
        <family val="2"/>
      </rPr>
      <t xml:space="preserve">
(= Max 5% de F)</t>
    </r>
  </si>
  <si>
    <r>
      <t>7.2. Frais d'imprévus financés par autres bailleurs</t>
    </r>
    <r>
      <rPr>
        <b/>
        <sz val="14"/>
        <color theme="1"/>
        <rFont val="Calibri"/>
        <family val="2"/>
      </rPr>
      <t xml:space="preserve"> (E)</t>
    </r>
  </si>
  <si>
    <r>
      <t>Total frais terrain dont imprévus financés par FGC</t>
    </r>
    <r>
      <rPr>
        <b/>
        <sz val="14"/>
        <color theme="1"/>
        <rFont val="Calibri"/>
        <family val="2"/>
      </rPr>
      <t xml:space="preserve"> (F) </t>
    </r>
    <r>
      <rPr>
        <sz val="14"/>
        <color theme="1"/>
        <rFont val="Calibri"/>
        <family val="2"/>
      </rPr>
      <t>(=B+D)</t>
    </r>
  </si>
  <si>
    <r>
      <t xml:space="preserve">TOTAL FRAIS PROJET TERRAIN </t>
    </r>
    <r>
      <rPr>
        <b/>
        <sz val="14"/>
        <color theme="1"/>
        <rFont val="Calibri"/>
        <family val="2"/>
      </rPr>
      <t xml:space="preserve">(H) 
</t>
    </r>
    <r>
      <rPr>
        <sz val="14"/>
        <color theme="1"/>
        <rFont val="Calibri"/>
        <family val="2"/>
      </rPr>
      <t>(=A +C+G)</t>
    </r>
  </si>
  <si>
    <r>
      <t xml:space="preserve">9.2. Eventuels frais d'indemnités de suivi de projets octroyés par les autres contributions </t>
    </r>
    <r>
      <rPr>
        <b/>
        <sz val="14"/>
        <color theme="1"/>
        <rFont val="Calibri"/>
        <family val="2"/>
      </rPr>
      <t>(K)</t>
    </r>
  </si>
  <si>
    <r>
      <t>COÛT TOTAL DU PROJET (L)</t>
    </r>
    <r>
      <rPr>
        <sz val="14"/>
        <color theme="1"/>
        <rFont val="Calibri"/>
        <family val="2"/>
      </rPr>
      <t xml:space="preserve"> (=H + I)</t>
    </r>
  </si>
  <si>
    <r>
      <t xml:space="preserve">* Indiquer la valeur de 1 CHF en monnaie locale (LOC) sans mettre la devise (par ex. 1 CHF = 600) afin d'utiliser la cellule pour les formules de conversion de taux de </t>
    </r>
    <r>
      <rPr>
        <sz val="14"/>
        <rFont val="Calibri"/>
        <family val="2"/>
      </rPr>
      <t xml:space="preserve">change. 
** peuvent être financés par la FGC comme frais de mission: les frais de vols internationaux et nationaux, ainsi que de transport sur des longues distances, d'hébergement, de visa. Si ces dépenses ne sont pas auditées sur le terrain, les pièces justificatives devront être présentées à la FGC avec le rapport financier final. Des per diem, à hauteur maximale, de 30 CHF/jour/personne de l'OM participant à la mission peuvent aussi être comptabilisés.
*** Indiquer des éventuels frais de terrain financés par d'autres bailleurs mais ne pouvant être considérés pour financement de la FGC. </t>
    </r>
  </si>
  <si>
    <t>Autres bailleurs de fonds en Suisse (spécifier)</t>
  </si>
  <si>
    <t>Autres financement sur le terrain(préciser)</t>
  </si>
  <si>
    <t>TOTAL FINANCEMENTS (O)</t>
  </si>
  <si>
    <r>
      <t xml:space="preserve">DIFFÉRENCE COÛT/PARTICIPATION (P) </t>
    </r>
    <r>
      <rPr>
        <sz val="15"/>
        <color theme="1"/>
        <rFont val="Calibri"/>
        <family val="2"/>
      </rPr>
      <t>(=L-O)</t>
    </r>
  </si>
  <si>
    <t>8.     Le montant indiqué dans le total des financements (O) devrait être le même que le coût total du projet (L).</t>
  </si>
  <si>
    <r>
      <t xml:space="preserve">9.1.Frais d'indemnités de suivi de projet demandés à la FGC sur sa contribution (J) </t>
    </r>
    <r>
      <rPr>
        <sz val="14"/>
        <color theme="1"/>
        <rFont val="Calibri"/>
        <family val="2"/>
      </rPr>
      <t xml:space="preserve">(=max 12,5% de M - cf Plan de financement plus bas)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</si>
</sst>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C_H_F"/>
    <numFmt numFmtId="165" formatCode="0.0%"/>
    <numFmt numFmtId="166" formatCode="#,##0.00\ _C_H_F"/>
  </numFmts>
  <fonts count="2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rial"/>
      <family val="2"/>
    </font>
    <font>
      <b/>
      <sz val="12.5"/>
      <color theme="1"/>
      <name val="Calibri"/>
      <family val="2"/>
    </font>
    <font>
      <sz val="12.5"/>
      <color theme="1"/>
      <name val="Calibri"/>
      <family val="2"/>
    </font>
    <font>
      <sz val="13"/>
      <color theme="1"/>
      <name val="Calibri"/>
      <family val="2"/>
    </font>
    <font>
      <b/>
      <sz val="13"/>
      <color theme="1"/>
      <name val="Calibri"/>
      <family val="2"/>
    </font>
    <font>
      <b/>
      <sz val="15"/>
      <color theme="1"/>
      <name val="Calibri"/>
      <family val="2"/>
    </font>
    <font>
      <sz val="15"/>
      <color theme="1"/>
      <name val="Calibri"/>
      <family val="2"/>
    </font>
    <font>
      <b/>
      <sz val="14"/>
      <name val="Calibri"/>
      <family val="2"/>
    </font>
    <font>
      <sz val="14"/>
      <name val="Calibri"/>
      <family val="2"/>
    </font>
    <font>
      <sz val="14"/>
      <color theme="1"/>
      <name val="Calibri"/>
      <family val="2"/>
    </font>
    <font>
      <b/>
      <sz val="14"/>
      <color theme="1"/>
      <name val="Calibri"/>
      <family val="2"/>
    </font>
    <font>
      <b/>
      <u/>
      <sz val="12"/>
      <color theme="1"/>
      <name val="Arial"/>
      <family val="2"/>
    </font>
    <font>
      <b/>
      <sz val="15"/>
      <name val="Calibri"/>
      <family val="2"/>
    </font>
    <font>
      <sz val="15"/>
      <name val="Calibri"/>
      <family val="2"/>
    </font>
    <font>
      <b/>
      <sz val="14"/>
      <color rgb="FFFF0000"/>
      <name val="Calibri"/>
      <family val="2"/>
    </font>
    <font>
      <b/>
      <sz val="14"/>
      <color theme="0"/>
      <name val="Calibri"/>
      <family val="2"/>
    </font>
    <font>
      <sz val="14"/>
      <color theme="0" tint="-0.499984740745262"/>
      <name val="Calibri"/>
      <family val="2"/>
    </font>
    <font>
      <sz val="14"/>
      <color theme="0"/>
      <name val="Calibri"/>
      <family val="2"/>
    </font>
    <font>
      <b/>
      <i/>
      <sz val="14"/>
      <name val="Calibri"/>
      <family val="2"/>
    </font>
    <font>
      <b/>
      <i/>
      <u/>
      <sz val="14"/>
      <name val="Calibri"/>
      <family val="2"/>
    </font>
    <font>
      <b/>
      <i/>
      <sz val="14"/>
      <color theme="1"/>
      <name val="Calibri"/>
      <family val="2"/>
    </font>
    <font>
      <b/>
      <u/>
      <sz val="14"/>
      <color theme="1"/>
      <name val="Calibri"/>
      <family val="2"/>
    </font>
    <font>
      <sz val="14"/>
      <color rgb="FFFF0000"/>
      <name val="Calibri"/>
      <family val="2"/>
    </font>
    <font>
      <b/>
      <sz val="16"/>
      <color theme="1"/>
      <name val="Calibri"/>
      <family val="2"/>
    </font>
    <font>
      <sz val="16"/>
      <color theme="1"/>
      <name val="Calibri"/>
      <family val="2"/>
    </font>
  </fonts>
  <fills count="22">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rgb="FFFFFF00"/>
        <bgColor indexed="64"/>
      </patternFill>
    </fill>
    <fill>
      <patternFill patternType="solid">
        <fgColor theme="0"/>
        <bgColor theme="4"/>
      </patternFill>
    </fill>
    <fill>
      <patternFill patternType="solid">
        <fgColor theme="1" tint="0.499984740745262"/>
        <bgColor theme="0"/>
      </patternFill>
    </fill>
    <fill>
      <patternFill patternType="solid">
        <fgColor theme="0" tint="-0.249977111117893"/>
        <bgColor theme="4"/>
      </patternFill>
    </fill>
    <fill>
      <patternFill patternType="gray0625">
        <fgColor theme="0" tint="-0.249977111117893"/>
        <bgColor theme="0"/>
      </patternFill>
    </fill>
    <fill>
      <patternFill patternType="gray0625">
        <fgColor theme="0" tint="-0.249977111117893"/>
        <bgColor theme="0" tint="-0.14999847407452621"/>
      </patternFill>
    </fill>
    <fill>
      <patternFill patternType="solid">
        <fgColor theme="6" tint="0.59999389629810485"/>
        <bgColor indexed="64"/>
      </patternFill>
    </fill>
    <fill>
      <patternFill patternType="gray0625">
        <fgColor theme="0" tint="-0.34998626667073579"/>
        <bgColor theme="0" tint="-0.249977111117893"/>
      </patternFill>
    </fill>
    <fill>
      <patternFill patternType="gray0625">
        <fgColor theme="0" tint="-0.249977111117893"/>
        <bgColor rgb="FFFFFF00"/>
      </patternFill>
    </fill>
    <fill>
      <patternFill patternType="solid">
        <fgColor theme="0" tint="-0.14996795556505021"/>
        <bgColor theme="4"/>
      </patternFill>
    </fill>
    <fill>
      <patternFill patternType="solid">
        <fgColor theme="0" tint="-0.14996795556505021"/>
        <bgColor indexed="64"/>
      </patternFill>
    </fill>
    <fill>
      <patternFill patternType="gray0625">
        <fgColor theme="0" tint="-0.249977111117893"/>
        <bgColor theme="0" tint="-0.24994659260841701"/>
      </patternFill>
    </fill>
    <fill>
      <patternFill patternType="solid">
        <fgColor theme="0" tint="-0.34998626667073579"/>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medium">
        <color auto="1"/>
      </top>
      <bottom/>
      <diagonal/>
    </border>
    <border>
      <left style="medium">
        <color auto="1"/>
      </left>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
      <left style="hair">
        <color auto="1"/>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hair">
        <color auto="1"/>
      </left>
      <right style="thin">
        <color auto="1"/>
      </right>
      <top style="double">
        <color auto="1"/>
      </top>
      <bottom style="thin">
        <color auto="1"/>
      </bottom>
      <diagonal/>
    </border>
    <border>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s>
  <cellStyleXfs count="38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08">
    <xf numFmtId="0" fontId="0" fillId="0" borderId="0" xfId="0"/>
    <xf numFmtId="164" fontId="6" fillId="0" borderId="0" xfId="0" applyNumberFormat="1" applyFont="1" applyBorder="1"/>
    <xf numFmtId="164" fontId="6" fillId="0" borderId="0" xfId="0" applyNumberFormat="1" applyFont="1" applyBorder="1" applyAlignment="1">
      <alignment vertical="center"/>
    </xf>
    <xf numFmtId="0" fontId="6" fillId="0" borderId="0" xfId="0" applyFont="1" applyAlignment="1">
      <alignment vertical="center"/>
    </xf>
    <xf numFmtId="0" fontId="6" fillId="0" borderId="0" xfId="0" applyNumberFormat="1" applyFont="1" applyBorder="1" applyAlignment="1">
      <alignment vertical="center" wrapText="1"/>
    </xf>
    <xf numFmtId="0" fontId="6" fillId="0" borderId="0" xfId="0" applyFont="1" applyBorder="1" applyAlignment="1">
      <alignment vertical="center"/>
    </xf>
    <xf numFmtId="0" fontId="5" fillId="0" borderId="0" xfId="0" applyNumberFormat="1" applyFont="1" applyBorder="1" applyAlignment="1">
      <alignment horizontal="right" vertical="center" wrapText="1"/>
    </xf>
    <xf numFmtId="0" fontId="6" fillId="0" borderId="0" xfId="0" applyFont="1" applyAlignment="1">
      <alignment horizontal="right" vertical="center" wrapText="1"/>
    </xf>
    <xf numFmtId="165" fontId="5" fillId="0" borderId="0" xfId="0" applyNumberFormat="1" applyFont="1" applyBorder="1" applyAlignment="1">
      <alignment horizontal="center" vertical="center"/>
    </xf>
    <xf numFmtId="164" fontId="5" fillId="0" borderId="0" xfId="0" applyNumberFormat="1" applyFont="1" applyBorder="1" applyAlignment="1">
      <alignment vertical="center"/>
    </xf>
    <xf numFmtId="3" fontId="6" fillId="0" borderId="0" xfId="0" applyNumberFormat="1" applyFont="1" applyBorder="1"/>
    <xf numFmtId="165" fontId="6" fillId="0" borderId="0" xfId="0" applyNumberFormat="1" applyFont="1" applyBorder="1" applyAlignment="1">
      <alignment horizontal="center"/>
    </xf>
    <xf numFmtId="0" fontId="6" fillId="0" borderId="4" xfId="0" applyNumberFormat="1" applyFont="1" applyBorder="1"/>
    <xf numFmtId="164" fontId="10" fillId="0" borderId="3" xfId="0" applyNumberFormat="1" applyFont="1" applyBorder="1"/>
    <xf numFmtId="164" fontId="13" fillId="0" borderId="0" xfId="0" applyNumberFormat="1" applyFont="1" applyBorder="1" applyAlignment="1">
      <alignment vertical="center"/>
    </xf>
    <xf numFmtId="164" fontId="14" fillId="0" borderId="0" xfId="0" applyNumberFormat="1" applyFont="1" applyBorder="1" applyAlignment="1">
      <alignment vertical="center"/>
    </xf>
    <xf numFmtId="164" fontId="7" fillId="0" borderId="0" xfId="0" applyNumberFormat="1" applyFont="1" applyBorder="1" applyAlignment="1">
      <alignment horizontal="center" vertical="center"/>
    </xf>
    <xf numFmtId="164" fontId="7" fillId="0" borderId="0" xfId="0" applyNumberFormat="1" applyFont="1" applyBorder="1"/>
    <xf numFmtId="0" fontId="15" fillId="0" borderId="0" xfId="0" applyFont="1" applyBorder="1" applyAlignment="1">
      <alignment horizontal="justify" vertical="center"/>
    </xf>
    <xf numFmtId="0" fontId="4" fillId="0" borderId="0" xfId="0" applyFont="1"/>
    <xf numFmtId="0" fontId="4" fillId="0" borderId="0" xfId="0" applyFont="1" applyBorder="1" applyAlignment="1">
      <alignment horizontal="justify" vertical="center"/>
    </xf>
    <xf numFmtId="0" fontId="4" fillId="0" borderId="0" xfId="0" applyFont="1" applyAlignment="1">
      <alignment horizontal="justify" vertical="center"/>
    </xf>
    <xf numFmtId="0" fontId="16" fillId="0" borderId="13" xfId="0" applyNumberFormat="1" applyFont="1" applyBorder="1" applyAlignment="1">
      <alignment horizontal="right" vertical="center" wrapText="1"/>
    </xf>
    <xf numFmtId="0" fontId="16" fillId="0" borderId="15" xfId="0" applyNumberFormat="1" applyFont="1" applyBorder="1" applyAlignment="1">
      <alignment horizontal="right" vertical="center" wrapText="1"/>
    </xf>
    <xf numFmtId="165" fontId="16" fillId="4" borderId="16" xfId="0" applyNumberFormat="1" applyFont="1" applyFill="1" applyBorder="1" applyAlignment="1">
      <alignment horizontal="center" vertical="center" wrapText="1"/>
    </xf>
    <xf numFmtId="164" fontId="10" fillId="0" borderId="17" xfId="0" applyNumberFormat="1" applyFont="1" applyBorder="1" applyAlignment="1">
      <alignment horizontal="right" vertical="center" wrapText="1"/>
    </xf>
    <xf numFmtId="49" fontId="10" fillId="0" borderId="12" xfId="0" applyNumberFormat="1" applyFont="1" applyBorder="1" applyAlignment="1">
      <alignment horizontal="center" vertical="center"/>
    </xf>
    <xf numFmtId="166" fontId="9" fillId="0" borderId="18" xfId="0" applyNumberFormat="1" applyFont="1" applyBorder="1" applyAlignment="1">
      <alignment horizontal="center" vertical="distributed"/>
    </xf>
    <xf numFmtId="164" fontId="13" fillId="0" borderId="0" xfId="0" applyNumberFormat="1" applyFont="1" applyBorder="1"/>
    <xf numFmtId="0" fontId="14" fillId="0" borderId="39" xfId="0" applyFont="1" applyBorder="1" applyAlignment="1">
      <alignment horizontal="center" vertical="center" wrapText="1"/>
    </xf>
    <xf numFmtId="0" fontId="14" fillId="3" borderId="40"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3" borderId="18" xfId="0" applyFont="1" applyFill="1" applyBorder="1" applyAlignment="1">
      <alignment horizontal="center" vertical="center" wrapText="1"/>
    </xf>
    <xf numFmtId="3" fontId="14" fillId="4" borderId="17" xfId="0" applyNumberFormat="1" applyFont="1" applyFill="1" applyBorder="1" applyAlignment="1">
      <alignment horizontal="center" vertical="center" wrapText="1"/>
    </xf>
    <xf numFmtId="3" fontId="14" fillId="3" borderId="18" xfId="0" applyNumberFormat="1" applyFont="1" applyFill="1" applyBorder="1" applyAlignment="1">
      <alignment horizontal="center" vertical="center" wrapText="1"/>
    </xf>
    <xf numFmtId="0" fontId="19" fillId="8" borderId="33" xfId="0" applyNumberFormat="1" applyFont="1" applyFill="1" applyBorder="1" applyAlignment="1">
      <alignment horizontal="left" vertical="center" wrapText="1"/>
    </xf>
    <xf numFmtId="0" fontId="13" fillId="8" borderId="22" xfId="0" applyFont="1" applyFill="1" applyBorder="1" applyAlignment="1">
      <alignment horizontal="left" vertical="center"/>
    </xf>
    <xf numFmtId="0" fontId="13" fillId="8" borderId="31" xfId="0" applyFont="1" applyFill="1" applyBorder="1" applyAlignment="1">
      <alignment vertical="center"/>
    </xf>
    <xf numFmtId="164" fontId="19" fillId="0" borderId="0" xfId="0" applyNumberFormat="1" applyFont="1" applyBorder="1" applyAlignment="1">
      <alignment horizontal="left" vertical="center"/>
    </xf>
    <xf numFmtId="0" fontId="13" fillId="0" borderId="29" xfId="0" applyNumberFormat="1" applyFont="1" applyBorder="1" applyAlignment="1">
      <alignment horizontal="left" vertical="center" wrapText="1"/>
    </xf>
    <xf numFmtId="3" fontId="13" fillId="0" borderId="25" xfId="0" applyNumberFormat="1" applyFont="1" applyBorder="1" applyAlignment="1">
      <alignment horizontal="right" vertical="center"/>
    </xf>
    <xf numFmtId="3" fontId="13" fillId="3" borderId="30" xfId="0" applyNumberFormat="1" applyFont="1" applyFill="1" applyBorder="1" applyAlignment="1">
      <alignment horizontal="right" vertical="center"/>
    </xf>
    <xf numFmtId="3" fontId="13" fillId="4" borderId="25" xfId="0" applyNumberFormat="1" applyFont="1" applyFill="1" applyBorder="1" applyAlignment="1">
      <alignment horizontal="right" vertical="center" wrapText="1"/>
    </xf>
    <xf numFmtId="165" fontId="20" fillId="13" borderId="29" xfId="0" applyNumberFormat="1" applyFont="1" applyFill="1" applyBorder="1" applyAlignment="1">
      <alignment horizontal="center" vertical="center" wrapText="1"/>
    </xf>
    <xf numFmtId="0" fontId="13" fillId="0" borderId="20" xfId="0" applyNumberFormat="1" applyFont="1" applyBorder="1" applyAlignment="1">
      <alignment horizontal="left" vertical="center" wrapText="1"/>
    </xf>
    <xf numFmtId="3" fontId="13" fillId="0" borderId="15" xfId="0" applyNumberFormat="1" applyFont="1" applyBorder="1" applyAlignment="1">
      <alignment horizontal="right" vertical="center"/>
    </xf>
    <xf numFmtId="3" fontId="13" fillId="3" borderId="16" xfId="0" applyNumberFormat="1" applyFont="1" applyFill="1" applyBorder="1" applyAlignment="1">
      <alignment horizontal="right" vertical="center"/>
    </xf>
    <xf numFmtId="165" fontId="20" fillId="13" borderId="20" xfId="0" applyNumberFormat="1" applyFont="1" applyFill="1" applyBorder="1" applyAlignment="1">
      <alignment horizontal="center" vertical="center" wrapText="1"/>
    </xf>
    <xf numFmtId="0" fontId="14" fillId="0" borderId="21" xfId="0" applyNumberFormat="1" applyFont="1" applyBorder="1" applyAlignment="1">
      <alignment horizontal="right" vertical="center" wrapText="1"/>
    </xf>
    <xf numFmtId="165" fontId="14" fillId="13" borderId="18" xfId="0" applyNumberFormat="1" applyFont="1" applyFill="1" applyBorder="1" applyAlignment="1">
      <alignment horizontal="center" vertical="center" wrapText="1"/>
    </xf>
    <xf numFmtId="164" fontId="13" fillId="0" borderId="0" xfId="0" applyNumberFormat="1" applyFont="1" applyBorder="1" applyAlignment="1">
      <alignment horizontal="left" vertical="center"/>
    </xf>
    <xf numFmtId="0" fontId="13" fillId="0" borderId="25" xfId="0" applyNumberFormat="1" applyFont="1" applyBorder="1" applyAlignment="1">
      <alignment horizontal="left" vertical="center" wrapText="1"/>
    </xf>
    <xf numFmtId="3" fontId="13" fillId="4" borderId="47" xfId="0" applyNumberFormat="1" applyFont="1" applyFill="1" applyBorder="1" applyAlignment="1">
      <alignment horizontal="right" vertical="center" wrapText="1"/>
    </xf>
    <xf numFmtId="0" fontId="13" fillId="0" borderId="15" xfId="0" applyNumberFormat="1" applyFont="1" applyBorder="1" applyAlignment="1">
      <alignment horizontal="left" vertical="center" wrapText="1"/>
    </xf>
    <xf numFmtId="0" fontId="14" fillId="0" borderId="17" xfId="0" applyNumberFormat="1" applyFont="1" applyBorder="1" applyAlignment="1">
      <alignment horizontal="right" vertical="center" wrapText="1"/>
    </xf>
    <xf numFmtId="0" fontId="13" fillId="4" borderId="29" xfId="0" applyNumberFormat="1" applyFont="1" applyFill="1" applyBorder="1" applyAlignment="1">
      <alignment horizontal="left" vertical="center" wrapText="1"/>
    </xf>
    <xf numFmtId="165" fontId="14" fillId="13" borderId="28" xfId="0" applyNumberFormat="1" applyFont="1" applyFill="1" applyBorder="1" applyAlignment="1">
      <alignment horizontal="center" vertical="center" wrapText="1"/>
    </xf>
    <xf numFmtId="0" fontId="22" fillId="7" borderId="7" xfId="0" applyNumberFormat="1" applyFont="1" applyFill="1" applyBorder="1" applyAlignment="1">
      <alignment horizontal="left" vertical="center" wrapText="1"/>
    </xf>
    <xf numFmtId="3" fontId="22" fillId="14" borderId="26" xfId="0" applyNumberFormat="1" applyFont="1" applyFill="1" applyBorder="1" applyAlignment="1">
      <alignment horizontal="right" vertical="center" wrapText="1"/>
    </xf>
    <xf numFmtId="165" fontId="24" fillId="11" borderId="1" xfId="0" applyNumberFormat="1" applyFont="1" applyFill="1" applyBorder="1" applyAlignment="1">
      <alignment horizontal="center" vertical="center" wrapText="1"/>
    </xf>
    <xf numFmtId="164" fontId="22" fillId="4" borderId="0" xfId="0" applyNumberFormat="1" applyFont="1" applyFill="1" applyBorder="1" applyAlignment="1">
      <alignment vertical="center"/>
    </xf>
    <xf numFmtId="0" fontId="14" fillId="5" borderId="33" xfId="0" applyFont="1" applyFill="1" applyBorder="1"/>
    <xf numFmtId="4" fontId="13" fillId="5" borderId="22" xfId="0" applyNumberFormat="1" applyFont="1" applyFill="1" applyBorder="1"/>
    <xf numFmtId="4" fontId="13" fillId="5" borderId="31" xfId="0" applyNumberFormat="1" applyFont="1" applyFill="1" applyBorder="1"/>
    <xf numFmtId="0" fontId="13" fillId="0" borderId="0" xfId="0" applyFont="1"/>
    <xf numFmtId="0" fontId="13" fillId="6" borderId="29" xfId="0" applyFont="1" applyFill="1" applyBorder="1"/>
    <xf numFmtId="3" fontId="13" fillId="6" borderId="25" xfId="0" applyNumberFormat="1" applyFont="1" applyFill="1" applyBorder="1"/>
    <xf numFmtId="3" fontId="13" fillId="15" borderId="30" xfId="0" applyNumberFormat="1" applyFont="1" applyFill="1" applyBorder="1"/>
    <xf numFmtId="0" fontId="13" fillId="6" borderId="21" xfId="0" applyFont="1" applyFill="1" applyBorder="1"/>
    <xf numFmtId="3" fontId="13" fillId="6" borderId="17" xfId="0" applyNumberFormat="1" applyFont="1" applyFill="1" applyBorder="1"/>
    <xf numFmtId="3" fontId="13" fillId="15" borderId="18" xfId="0" applyNumberFormat="1" applyFont="1" applyFill="1" applyBorder="1"/>
    <xf numFmtId="0" fontId="14" fillId="0" borderId="29" xfId="0" applyNumberFormat="1" applyFont="1" applyBorder="1" applyAlignment="1">
      <alignment horizontal="left" vertical="center" wrapText="1"/>
    </xf>
    <xf numFmtId="3" fontId="12" fillId="3" borderId="30" xfId="0" applyNumberFormat="1" applyFont="1" applyFill="1" applyBorder="1" applyAlignment="1">
      <alignment horizontal="right" vertical="center"/>
    </xf>
    <xf numFmtId="0" fontId="11" fillId="0" borderId="21" xfId="0" applyNumberFormat="1" applyFont="1" applyBorder="1" applyAlignment="1">
      <alignment horizontal="right" vertical="center" wrapText="1"/>
    </xf>
    <xf numFmtId="165" fontId="11" fillId="13" borderId="16" xfId="0" applyNumberFormat="1" applyFont="1" applyFill="1" applyBorder="1" applyAlignment="1">
      <alignment horizontal="center" vertical="center" wrapText="1"/>
    </xf>
    <xf numFmtId="164" fontId="12" fillId="0" borderId="0" xfId="0" applyNumberFormat="1" applyFont="1" applyBorder="1" applyAlignment="1">
      <alignment vertical="center"/>
    </xf>
    <xf numFmtId="0" fontId="24" fillId="2" borderId="1" xfId="0" applyNumberFormat="1" applyFont="1" applyFill="1" applyBorder="1" applyAlignment="1">
      <alignment horizontal="left" vertical="center" wrapText="1"/>
    </xf>
    <xf numFmtId="3" fontId="24" fillId="12" borderId="24" xfId="0" applyNumberFormat="1" applyFont="1" applyFill="1" applyBorder="1" applyAlignment="1">
      <alignment horizontal="right" vertical="center"/>
    </xf>
    <xf numFmtId="165" fontId="24" fillId="12" borderId="24" xfId="0" applyNumberFormat="1" applyFont="1" applyFill="1" applyBorder="1" applyAlignment="1">
      <alignment horizontal="center" vertical="center" wrapText="1"/>
    </xf>
    <xf numFmtId="164" fontId="24" fillId="0" borderId="0" xfId="0" applyNumberFormat="1" applyFont="1" applyBorder="1" applyAlignment="1">
      <alignment vertical="center"/>
    </xf>
    <xf numFmtId="165" fontId="14" fillId="13" borderId="20" xfId="0" applyNumberFormat="1" applyFont="1" applyFill="1" applyBorder="1" applyAlignment="1">
      <alignment horizontal="center" vertical="center" wrapText="1"/>
    </xf>
    <xf numFmtId="165" fontId="24" fillId="12" borderId="1" xfId="0" applyNumberFormat="1" applyFont="1" applyFill="1" applyBorder="1" applyAlignment="1">
      <alignment horizontal="center" vertical="center" wrapText="1"/>
    </xf>
    <xf numFmtId="0" fontId="14" fillId="0" borderId="48" xfId="0" applyNumberFormat="1" applyFont="1" applyBorder="1" applyAlignment="1">
      <alignment horizontal="left" vertical="center" wrapText="1"/>
    </xf>
    <xf numFmtId="0" fontId="13" fillId="0" borderId="34" xfId="0" applyNumberFormat="1" applyFont="1" applyBorder="1" applyAlignment="1">
      <alignment horizontal="left" vertical="center" wrapText="1"/>
    </xf>
    <xf numFmtId="0" fontId="13" fillId="11" borderId="8" xfId="0" applyFont="1" applyFill="1" applyBorder="1" applyAlignment="1">
      <alignment horizontal="right" vertical="center"/>
    </xf>
    <xf numFmtId="0" fontId="14" fillId="0" borderId="41" xfId="0" applyNumberFormat="1" applyFont="1" applyBorder="1" applyAlignment="1">
      <alignment horizontal="right" vertical="center" wrapText="1"/>
    </xf>
    <xf numFmtId="165" fontId="14" fillId="13" borderId="44" xfId="0" applyNumberFormat="1" applyFont="1" applyFill="1" applyBorder="1" applyAlignment="1">
      <alignment horizontal="center" vertical="center" wrapText="1"/>
    </xf>
    <xf numFmtId="0" fontId="14" fillId="2" borderId="36" xfId="0" applyNumberFormat="1" applyFont="1" applyFill="1" applyBorder="1" applyAlignment="1">
      <alignment horizontal="left" vertical="center" wrapText="1"/>
    </xf>
    <xf numFmtId="0" fontId="13" fillId="11" borderId="37" xfId="0" applyFont="1" applyFill="1" applyBorder="1" applyAlignment="1">
      <alignment horizontal="right" vertical="center"/>
    </xf>
    <xf numFmtId="3" fontId="14" fillId="16" borderId="38" xfId="0" applyNumberFormat="1" applyFont="1" applyFill="1" applyBorder="1" applyAlignment="1">
      <alignment horizontal="right" vertical="center"/>
    </xf>
    <xf numFmtId="3" fontId="14" fillId="16" borderId="37" xfId="0" applyNumberFormat="1" applyFont="1" applyFill="1" applyBorder="1" applyAlignment="1">
      <alignment horizontal="right" vertical="center"/>
    </xf>
    <xf numFmtId="165" fontId="14" fillId="16" borderId="45" xfId="0" applyNumberFormat="1" applyFont="1" applyFill="1" applyBorder="1" applyAlignment="1">
      <alignment horizontal="center" vertical="center" wrapText="1"/>
    </xf>
    <xf numFmtId="164" fontId="13" fillId="4" borderId="0" xfId="0" applyNumberFormat="1" applyFont="1" applyFill="1" applyBorder="1" applyAlignment="1">
      <alignment vertical="center"/>
    </xf>
    <xf numFmtId="0" fontId="13" fillId="0" borderId="4" xfId="0" applyNumberFormat="1" applyFont="1" applyBorder="1"/>
    <xf numFmtId="3" fontId="13" fillId="0" borderId="0" xfId="0" applyNumberFormat="1" applyFont="1" applyBorder="1"/>
    <xf numFmtId="165" fontId="13" fillId="0" borderId="0" xfId="0" applyNumberFormat="1" applyFont="1" applyBorder="1" applyAlignment="1">
      <alignment horizontal="center"/>
    </xf>
    <xf numFmtId="0" fontId="13" fillId="0" borderId="2" xfId="0" applyNumberFormat="1" applyFont="1" applyBorder="1"/>
    <xf numFmtId="164" fontId="10" fillId="4" borderId="0" xfId="0" applyNumberFormat="1" applyFont="1" applyFill="1" applyBorder="1" applyAlignment="1">
      <alignment vertical="center"/>
    </xf>
    <xf numFmtId="0" fontId="9" fillId="9" borderId="1" xfId="0" applyNumberFormat="1" applyFont="1" applyFill="1" applyBorder="1" applyAlignment="1">
      <alignment horizontal="left" vertical="center" wrapText="1"/>
    </xf>
    <xf numFmtId="0" fontId="10" fillId="11" borderId="7" xfId="0" applyFont="1" applyFill="1" applyBorder="1" applyAlignment="1">
      <alignment horizontal="right" vertical="center"/>
    </xf>
    <xf numFmtId="3" fontId="9" fillId="17" borderId="2" xfId="0" applyNumberFormat="1" applyFont="1" applyFill="1" applyBorder="1" applyAlignment="1">
      <alignment horizontal="right" vertical="center"/>
    </xf>
    <xf numFmtId="3" fontId="9" fillId="17" borderId="1" xfId="0" applyNumberFormat="1" applyFont="1" applyFill="1" applyBorder="1" applyAlignment="1">
      <alignment horizontal="right" vertical="center"/>
    </xf>
    <xf numFmtId="165" fontId="9" fillId="17" borderId="5" xfId="0" applyNumberFormat="1" applyFont="1" applyFill="1" applyBorder="1" applyAlignment="1">
      <alignment horizontal="center" vertical="center" wrapText="1"/>
    </xf>
    <xf numFmtId="0" fontId="10" fillId="0" borderId="19" xfId="0" applyNumberFormat="1" applyFont="1" applyBorder="1" applyAlignment="1">
      <alignment horizontal="left" vertical="center" wrapText="1"/>
    </xf>
    <xf numFmtId="0" fontId="10" fillId="11" borderId="8" xfId="0" applyFont="1" applyFill="1" applyBorder="1" applyAlignment="1">
      <alignment horizontal="right" vertical="center"/>
    </xf>
    <xf numFmtId="3" fontId="10" fillId="10" borderId="19" xfId="0" applyNumberFormat="1" applyFont="1" applyFill="1" applyBorder="1" applyAlignment="1">
      <alignment horizontal="right" vertical="center"/>
    </xf>
    <xf numFmtId="3" fontId="10" fillId="13" borderId="19" xfId="0" applyNumberFormat="1" applyFont="1" applyFill="1" applyBorder="1" applyAlignment="1">
      <alignment horizontal="right" vertical="center"/>
    </xf>
    <xf numFmtId="165" fontId="10" fillId="13" borderId="31" xfId="0" applyNumberFormat="1" applyFont="1" applyFill="1" applyBorder="1" applyAlignment="1">
      <alignment horizontal="center" vertical="center" wrapText="1"/>
    </xf>
    <xf numFmtId="0" fontId="10" fillId="0" borderId="20" xfId="0" applyNumberFormat="1" applyFont="1" applyBorder="1" applyAlignment="1">
      <alignment horizontal="left" vertical="center" wrapText="1"/>
    </xf>
    <xf numFmtId="3" fontId="10" fillId="10" borderId="20" xfId="0" applyNumberFormat="1" applyFont="1" applyFill="1" applyBorder="1" applyAlignment="1">
      <alignment horizontal="right" vertical="center"/>
    </xf>
    <xf numFmtId="3" fontId="10" fillId="13" borderId="20" xfId="0" applyNumberFormat="1" applyFont="1" applyFill="1" applyBorder="1" applyAlignment="1">
      <alignment horizontal="right" vertical="center"/>
    </xf>
    <xf numFmtId="165" fontId="10" fillId="13" borderId="32" xfId="0" applyNumberFormat="1" applyFont="1" applyFill="1" applyBorder="1" applyAlignment="1">
      <alignment horizontal="center" vertical="center" wrapText="1"/>
    </xf>
    <xf numFmtId="164" fontId="10" fillId="4" borderId="8" xfId="0" applyNumberFormat="1" applyFont="1" applyFill="1" applyBorder="1" applyAlignment="1">
      <alignment vertical="center"/>
    </xf>
    <xf numFmtId="0" fontId="9" fillId="4" borderId="21" xfId="0" applyNumberFormat="1" applyFont="1" applyFill="1" applyBorder="1" applyAlignment="1">
      <alignment horizontal="left" vertical="center" wrapText="1"/>
    </xf>
    <xf numFmtId="0" fontId="9" fillId="11" borderId="8" xfId="0" applyFont="1" applyFill="1" applyBorder="1" applyAlignment="1">
      <alignment horizontal="right" vertical="center"/>
    </xf>
    <xf numFmtId="3" fontId="9" fillId="13" borderId="21" xfId="0" applyNumberFormat="1" applyFont="1" applyFill="1" applyBorder="1" applyAlignment="1">
      <alignment horizontal="right" vertical="center"/>
    </xf>
    <xf numFmtId="165" fontId="9" fillId="13" borderId="46" xfId="0" applyNumberFormat="1" applyFont="1" applyFill="1" applyBorder="1" applyAlignment="1">
      <alignment horizontal="center" vertical="center" wrapText="1"/>
    </xf>
    <xf numFmtId="0" fontId="9" fillId="4" borderId="7" xfId="0" applyNumberFormat="1" applyFont="1" applyFill="1" applyBorder="1" applyAlignment="1">
      <alignment horizontal="left" vertical="center" wrapText="1"/>
    </xf>
    <xf numFmtId="3" fontId="9" fillId="13" borderId="6" xfId="0" applyNumberFormat="1" applyFont="1" applyFill="1" applyBorder="1" applyAlignment="1">
      <alignment horizontal="right" vertical="center"/>
    </xf>
    <xf numFmtId="3" fontId="9" fillId="13" borderId="9" xfId="0" applyNumberFormat="1" applyFont="1" applyFill="1" applyBorder="1" applyAlignment="1">
      <alignment horizontal="right" vertical="center"/>
    </xf>
    <xf numFmtId="165" fontId="9" fillId="13" borderId="5" xfId="0" applyNumberFormat="1" applyFont="1" applyFill="1" applyBorder="1" applyAlignment="1">
      <alignment horizontal="center" vertical="center" wrapText="1"/>
    </xf>
    <xf numFmtId="0" fontId="9" fillId="4" borderId="37" xfId="0" applyNumberFormat="1" applyFont="1" applyFill="1" applyBorder="1" applyAlignment="1">
      <alignment horizontal="left" vertical="center" wrapText="1"/>
    </xf>
    <xf numFmtId="0" fontId="10" fillId="11" borderId="37" xfId="0" applyFont="1" applyFill="1" applyBorder="1" applyAlignment="1">
      <alignment horizontal="right" vertical="center"/>
    </xf>
    <xf numFmtId="3" fontId="10" fillId="13" borderId="38" xfId="0" applyNumberFormat="1" applyFont="1" applyFill="1" applyBorder="1" applyAlignment="1">
      <alignment horizontal="right" vertical="center"/>
    </xf>
    <xf numFmtId="3" fontId="10" fillId="13" borderId="37" xfId="0" applyNumberFormat="1" applyFont="1" applyFill="1" applyBorder="1" applyAlignment="1">
      <alignment horizontal="right" vertical="center"/>
    </xf>
    <xf numFmtId="0" fontId="27" fillId="4" borderId="1" xfId="0" applyNumberFormat="1" applyFont="1" applyFill="1" applyBorder="1" applyAlignment="1">
      <alignment horizontal="left" vertical="center" wrapText="1"/>
    </xf>
    <xf numFmtId="165" fontId="27" fillId="4" borderId="1" xfId="0" applyNumberFormat="1" applyFont="1" applyFill="1" applyBorder="1" applyAlignment="1">
      <alignment horizontal="center" vertical="center" wrapText="1"/>
    </xf>
    <xf numFmtId="164" fontId="28" fillId="4" borderId="0" xfId="0" applyNumberFormat="1" applyFont="1" applyFill="1" applyBorder="1" applyAlignment="1">
      <alignment vertical="center"/>
    </xf>
    <xf numFmtId="3" fontId="13" fillId="0" borderId="25" xfId="0" applyNumberFormat="1" applyFont="1" applyBorder="1" applyAlignment="1">
      <alignment horizontal="right" vertical="center" wrapText="1"/>
    </xf>
    <xf numFmtId="3" fontId="13" fillId="3" borderId="30" xfId="0" applyNumberFormat="1" applyFont="1" applyFill="1" applyBorder="1" applyAlignment="1">
      <alignment horizontal="right" vertical="center" wrapText="1"/>
    </xf>
    <xf numFmtId="164" fontId="13" fillId="0" borderId="0" xfId="0" applyNumberFormat="1" applyFont="1" applyBorder="1" applyAlignment="1">
      <alignment horizontal="left" vertical="center" wrapText="1"/>
    </xf>
    <xf numFmtId="3" fontId="13" fillId="0" borderId="15" xfId="0" applyNumberFormat="1" applyFont="1" applyBorder="1" applyAlignment="1">
      <alignment horizontal="right" vertical="center" wrapText="1"/>
    </xf>
    <xf numFmtId="3" fontId="13" fillId="3" borderId="16" xfId="0" applyNumberFormat="1" applyFont="1" applyFill="1" applyBorder="1" applyAlignment="1">
      <alignment horizontal="right" vertical="center" wrapText="1"/>
    </xf>
    <xf numFmtId="3" fontId="13" fillId="0" borderId="47" xfId="0" applyNumberFormat="1" applyFont="1" applyBorder="1" applyAlignment="1">
      <alignment horizontal="right" vertical="center" wrapText="1"/>
    </xf>
    <xf numFmtId="3" fontId="13" fillId="3" borderId="47" xfId="0" applyNumberFormat="1" applyFont="1" applyFill="1" applyBorder="1" applyAlignment="1">
      <alignment horizontal="right" vertical="center" wrapText="1"/>
    </xf>
    <xf numFmtId="3" fontId="13" fillId="0" borderId="11" xfId="0" applyNumberFormat="1" applyFont="1" applyBorder="1" applyAlignment="1">
      <alignment horizontal="right" vertical="center" wrapText="1"/>
    </xf>
    <xf numFmtId="3" fontId="13" fillId="3" borderId="11" xfId="0" applyNumberFormat="1" applyFont="1" applyFill="1" applyBorder="1" applyAlignment="1">
      <alignment horizontal="right" vertical="center" wrapText="1"/>
    </xf>
    <xf numFmtId="164" fontId="13" fillId="0" borderId="0" xfId="0" applyNumberFormat="1" applyFont="1" applyBorder="1" applyAlignment="1">
      <alignment vertical="center" wrapText="1"/>
    </xf>
    <xf numFmtId="164" fontId="14" fillId="0" borderId="0" xfId="0" applyNumberFormat="1" applyFont="1" applyBorder="1" applyAlignment="1">
      <alignment vertical="center" wrapText="1"/>
    </xf>
    <xf numFmtId="3" fontId="13" fillId="11" borderId="8" xfId="0" applyNumberFormat="1" applyFont="1" applyFill="1" applyBorder="1" applyAlignment="1">
      <alignment horizontal="right" vertical="center" wrapText="1"/>
    </xf>
    <xf numFmtId="3" fontId="13" fillId="3" borderId="49" xfId="0" applyNumberFormat="1" applyFont="1" applyFill="1" applyBorder="1" applyAlignment="1">
      <alignment horizontal="right" vertical="center" wrapText="1"/>
    </xf>
    <xf numFmtId="3" fontId="13" fillId="3" borderId="50" xfId="0" applyNumberFormat="1" applyFont="1" applyFill="1" applyBorder="1" applyAlignment="1">
      <alignment horizontal="right" vertical="center" wrapText="1"/>
    </xf>
    <xf numFmtId="0" fontId="13" fillId="11" borderId="8" xfId="0" applyFont="1" applyFill="1" applyBorder="1" applyAlignment="1">
      <alignment horizontal="right" vertical="center" wrapText="1"/>
    </xf>
    <xf numFmtId="3" fontId="13" fillId="3" borderId="35" xfId="0" applyNumberFormat="1" applyFont="1" applyFill="1" applyBorder="1" applyAlignment="1">
      <alignment horizontal="right" vertical="center" wrapText="1"/>
    </xf>
    <xf numFmtId="164" fontId="13" fillId="0" borderId="0" xfId="0" applyNumberFormat="1" applyFont="1" applyBorder="1" applyAlignment="1">
      <alignment vertical="top" wrapText="1"/>
    </xf>
    <xf numFmtId="3" fontId="14" fillId="4" borderId="17" xfId="0" applyNumberFormat="1" applyFont="1" applyFill="1" applyBorder="1" applyAlignment="1">
      <alignment horizontal="right" vertical="center" wrapText="1"/>
    </xf>
    <xf numFmtId="3" fontId="14" fillId="3" borderId="42" xfId="0" applyNumberFormat="1" applyFont="1" applyFill="1" applyBorder="1" applyAlignment="1">
      <alignment horizontal="right" vertical="center"/>
    </xf>
    <xf numFmtId="3" fontId="14" fillId="3" borderId="43" xfId="0" applyNumberFormat="1" applyFont="1" applyFill="1" applyBorder="1" applyAlignment="1">
      <alignment horizontal="right" vertical="center"/>
    </xf>
    <xf numFmtId="3" fontId="14" fillId="3" borderId="18" xfId="0" applyNumberFormat="1" applyFont="1" applyFill="1" applyBorder="1" applyAlignment="1">
      <alignment horizontal="right" vertical="center" wrapText="1"/>
    </xf>
    <xf numFmtId="3" fontId="11" fillId="3" borderId="18" xfId="0" applyNumberFormat="1" applyFont="1" applyFill="1" applyBorder="1" applyAlignment="1">
      <alignment horizontal="right" vertical="center"/>
    </xf>
    <xf numFmtId="3" fontId="14" fillId="3" borderId="18" xfId="0" applyNumberFormat="1" applyFont="1" applyFill="1" applyBorder="1" applyAlignment="1">
      <alignment horizontal="right" vertical="center"/>
    </xf>
    <xf numFmtId="3" fontId="14" fillId="3" borderId="12" xfId="0" applyNumberFormat="1" applyFont="1" applyFill="1" applyBorder="1" applyAlignment="1">
      <alignment horizontal="right" vertical="center" wrapText="1"/>
    </xf>
    <xf numFmtId="0" fontId="24" fillId="19" borderId="1" xfId="0" applyNumberFormat="1" applyFont="1" applyFill="1" applyBorder="1" applyAlignment="1">
      <alignment horizontal="left" vertical="center" wrapText="1"/>
    </xf>
    <xf numFmtId="3" fontId="24" fillId="18" borderId="23" xfId="0" applyNumberFormat="1" applyFont="1" applyFill="1" applyBorder="1" applyAlignment="1">
      <alignment horizontal="right" vertical="center"/>
    </xf>
    <xf numFmtId="3" fontId="22" fillId="20" borderId="27" xfId="0" applyNumberFormat="1" applyFont="1" applyFill="1" applyBorder="1" applyAlignment="1">
      <alignment horizontal="right" vertical="center" wrapText="1"/>
    </xf>
    <xf numFmtId="3" fontId="14" fillId="4" borderId="25" xfId="0" applyNumberFormat="1" applyFont="1" applyFill="1" applyBorder="1" applyAlignment="1">
      <alignment horizontal="right" vertical="center" wrapText="1"/>
    </xf>
    <xf numFmtId="3" fontId="14" fillId="3" borderId="30" xfId="0" applyNumberFormat="1" applyFont="1" applyFill="1" applyBorder="1" applyAlignment="1">
      <alignment horizontal="right" vertical="center"/>
    </xf>
    <xf numFmtId="3" fontId="14" fillId="3" borderId="30" xfId="0" applyNumberFormat="1" applyFont="1" applyFill="1" applyBorder="1" applyAlignment="1">
      <alignment horizontal="right" vertical="center" wrapText="1"/>
    </xf>
    <xf numFmtId="3" fontId="14" fillId="4" borderId="47" xfId="0" applyNumberFormat="1" applyFont="1" applyFill="1" applyBorder="1" applyAlignment="1">
      <alignment horizontal="right" vertical="center" wrapText="1"/>
    </xf>
    <xf numFmtId="3" fontId="13" fillId="21" borderId="30" xfId="0" applyNumberFormat="1" applyFont="1" applyFill="1" applyBorder="1"/>
    <xf numFmtId="3" fontId="13" fillId="21" borderId="18" xfId="0" applyNumberFormat="1" applyFont="1" applyFill="1" applyBorder="1"/>
    <xf numFmtId="0" fontId="9" fillId="4" borderId="0" xfId="0" applyNumberFormat="1" applyFont="1" applyFill="1" applyBorder="1" applyAlignment="1">
      <alignment horizontal="center" vertical="center" wrapText="1"/>
    </xf>
    <xf numFmtId="0" fontId="10" fillId="4" borderId="0" xfId="0" applyFont="1" applyFill="1" applyBorder="1" applyAlignment="1">
      <alignment horizontal="center" vertical="center" wrapText="1"/>
    </xf>
    <xf numFmtId="0" fontId="8" fillId="0" borderId="0" xfId="0" applyNumberFormat="1" applyFont="1" applyBorder="1" applyAlignment="1">
      <alignment wrapText="1"/>
    </xf>
    <xf numFmtId="0" fontId="7" fillId="0" borderId="0" xfId="0" applyFont="1" applyBorder="1" applyAlignment="1">
      <alignment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wrapText="1"/>
    </xf>
    <xf numFmtId="49" fontId="18" fillId="7" borderId="0" xfId="0" applyNumberFormat="1" applyFont="1" applyFill="1" applyBorder="1" applyAlignment="1">
      <alignment horizontal="center" vertical="center" wrapText="1"/>
    </xf>
    <xf numFmtId="3" fontId="14" fillId="2" borderId="19" xfId="0" applyNumberFormat="1" applyFont="1" applyFill="1" applyBorder="1" applyAlignment="1">
      <alignment horizontal="center" vertical="center" wrapText="1"/>
    </xf>
    <xf numFmtId="0" fontId="13" fillId="0" borderId="19" xfId="0" applyFont="1" applyBorder="1" applyAlignment="1">
      <alignment horizontal="center" vertical="center" wrapText="1"/>
    </xf>
    <xf numFmtId="0" fontId="9" fillId="0" borderId="12" xfId="0" applyNumberFormat="1" applyFont="1" applyBorder="1" applyAlignment="1">
      <alignment horizontal="right" vertical="center" wrapText="1"/>
    </xf>
    <xf numFmtId="0" fontId="9" fillId="0" borderId="12" xfId="0" applyFont="1" applyBorder="1" applyAlignment="1">
      <alignment horizontal="right" vertical="center" wrapText="1"/>
    </xf>
    <xf numFmtId="3" fontId="14" fillId="2" borderId="13"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17" fillId="0" borderId="1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4" xfId="0" applyFont="1" applyBorder="1" applyAlignment="1">
      <alignment horizontal="left" vertical="center" wrapText="1"/>
    </xf>
    <xf numFmtId="0" fontId="17" fillId="0" borderId="1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49" fontId="10" fillId="0" borderId="12" xfId="0" applyNumberFormat="1" applyFont="1" applyBorder="1" applyAlignment="1">
      <alignment vertical="center" wrapText="1"/>
    </xf>
    <xf numFmtId="0" fontId="16" fillId="0" borderId="11" xfId="0" applyFont="1" applyBorder="1" applyAlignment="1">
      <alignment horizontal="right" vertical="center" wrapText="1"/>
    </xf>
    <xf numFmtId="0" fontId="9" fillId="0" borderId="11" xfId="0" applyFont="1" applyBorder="1" applyAlignment="1">
      <alignment horizontal="right" vertical="center" wrapText="1"/>
    </xf>
    <xf numFmtId="0" fontId="10" fillId="0" borderId="12" xfId="0" applyFont="1" applyBorder="1" applyAlignment="1">
      <alignment horizontal="right" vertical="center" wrapText="1"/>
    </xf>
    <xf numFmtId="0" fontId="14"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64" fontId="18" fillId="0" borderId="0" xfId="0" applyNumberFormat="1" applyFont="1" applyBorder="1" applyAlignment="1">
      <alignment vertical="center" wrapText="1"/>
    </xf>
    <xf numFmtId="0" fontId="26" fillId="0" borderId="0" xfId="0" applyFont="1" applyAlignment="1">
      <alignment vertical="center" wrapText="1"/>
    </xf>
    <xf numFmtId="3" fontId="19" fillId="8" borderId="33" xfId="0" applyNumberFormat="1" applyFont="1" applyFill="1" applyBorder="1" applyAlignment="1">
      <alignment horizontal="left" vertical="center" wrapText="1"/>
    </xf>
    <xf numFmtId="0" fontId="13" fillId="0" borderId="22" xfId="0" applyFont="1" applyBorder="1" applyAlignment="1">
      <alignment horizontal="left" vertical="center"/>
    </xf>
    <xf numFmtId="0" fontId="13" fillId="0" borderId="31" xfId="0" applyFont="1" applyBorder="1" applyAlignment="1">
      <alignment horizontal="left" vertical="center"/>
    </xf>
    <xf numFmtId="0" fontId="19" fillId="8" borderId="51" xfId="0" applyNumberFormat="1" applyFont="1" applyFill="1" applyBorder="1" applyAlignment="1">
      <alignment horizontal="left" vertical="center" wrapText="1"/>
    </xf>
    <xf numFmtId="0" fontId="13" fillId="0" borderId="22" xfId="0" applyFont="1" applyBorder="1" applyAlignment="1">
      <alignment vertical="center" wrapText="1"/>
    </xf>
    <xf numFmtId="0" fontId="13" fillId="0" borderId="52" xfId="0" applyFont="1" applyBorder="1" applyAlignment="1">
      <alignment vertical="center" wrapText="1"/>
    </xf>
    <xf numFmtId="0" fontId="13" fillId="0" borderId="52" xfId="0" applyFont="1" applyBorder="1" applyAlignment="1">
      <alignment horizontal="left" vertical="center"/>
    </xf>
    <xf numFmtId="164" fontId="14" fillId="0" borderId="0" xfId="0" applyNumberFormat="1" applyFont="1" applyBorder="1" applyAlignment="1">
      <alignment vertical="center" wrapText="1"/>
    </xf>
    <xf numFmtId="0" fontId="13" fillId="0" borderId="0" xfId="0" applyFont="1" applyAlignment="1">
      <alignment vertical="center" wrapText="1"/>
    </xf>
    <xf numFmtId="0" fontId="13" fillId="0" borderId="0" xfId="0" applyFont="1" applyBorder="1" applyAlignment="1">
      <alignment vertical="center" wrapText="1"/>
    </xf>
    <xf numFmtId="0" fontId="27" fillId="4" borderId="1" xfId="0" applyFont="1" applyFill="1" applyBorder="1" applyAlignment="1">
      <alignment horizontal="center" vertical="center"/>
    </xf>
    <xf numFmtId="0" fontId="27" fillId="0" borderId="1" xfId="0" applyFont="1" applyBorder="1" applyAlignment="1">
      <alignment horizontal="center" vertical="center"/>
    </xf>
    <xf numFmtId="0" fontId="27" fillId="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9" fillId="8" borderId="33" xfId="0" applyNumberFormat="1" applyFont="1" applyFill="1" applyBorder="1" applyAlignment="1">
      <alignment horizontal="left" vertical="center" wrapText="1"/>
    </xf>
    <xf numFmtId="0" fontId="13" fillId="7" borderId="1" xfId="0" applyNumberFormat="1" applyFont="1" applyFill="1" applyBorder="1" applyAlignment="1">
      <alignment horizontal="left" vertical="center" wrapText="1"/>
    </xf>
    <xf numFmtId="0" fontId="13" fillId="7" borderId="1" xfId="0" applyFont="1" applyFill="1" applyBorder="1" applyAlignment="1">
      <alignment horizontal="left" vertical="center" wrapText="1"/>
    </xf>
    <xf numFmtId="0" fontId="14"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0" fontId="13" fillId="0" borderId="31" xfId="0" applyFont="1" applyBorder="1" applyAlignment="1">
      <alignment vertical="center" wrapText="1"/>
    </xf>
  </cellXfs>
  <cellStyles count="38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
  <sheetViews>
    <sheetView showGridLines="0" tabSelected="1" zoomScale="90" zoomScaleNormal="90" zoomScalePageLayoutView="90" workbookViewId="0">
      <selection activeCell="A64" sqref="A64"/>
    </sheetView>
  </sheetViews>
  <sheetFormatPr baseColWidth="10" defaultColWidth="10.83203125" defaultRowHeight="17" x14ac:dyDescent="0.2"/>
  <cols>
    <col min="1" max="1" width="68.33203125" style="12" customWidth="1"/>
    <col min="2" max="9" width="15.83203125" style="10" customWidth="1"/>
    <col min="10" max="10" width="14.83203125" style="11" customWidth="1"/>
    <col min="11" max="16384" width="10.83203125" style="1"/>
  </cols>
  <sheetData>
    <row r="1" spans="1:10" s="13" customFormat="1" ht="20" x14ac:dyDescent="0.25">
      <c r="A1" s="161" t="s">
        <v>72</v>
      </c>
      <c r="B1" s="161"/>
      <c r="C1" s="161"/>
      <c r="D1" s="161"/>
      <c r="E1" s="161"/>
      <c r="F1" s="161"/>
      <c r="G1" s="161"/>
      <c r="H1" s="161"/>
      <c r="I1" s="161"/>
      <c r="J1" s="162"/>
    </row>
    <row r="2" spans="1:10" s="14" customFormat="1" ht="16" customHeight="1" x14ac:dyDescent="0.2">
      <c r="A2" s="22" t="s">
        <v>0</v>
      </c>
      <c r="B2" s="174"/>
      <c r="C2" s="175"/>
      <c r="D2" s="175"/>
      <c r="E2" s="175"/>
      <c r="F2" s="175"/>
      <c r="G2" s="175"/>
      <c r="H2" s="175"/>
      <c r="I2" s="175"/>
      <c r="J2" s="176"/>
    </row>
    <row r="3" spans="1:10" s="14" customFormat="1" ht="21" x14ac:dyDescent="0.2">
      <c r="A3" s="23" t="s">
        <v>22</v>
      </c>
      <c r="B3" s="177"/>
      <c r="C3" s="178"/>
      <c r="D3" s="178"/>
      <c r="E3" s="178"/>
      <c r="F3" s="178"/>
      <c r="G3" s="178"/>
      <c r="H3" s="178"/>
      <c r="I3" s="178"/>
      <c r="J3" s="179"/>
    </row>
    <row r="4" spans="1:10" s="14" customFormat="1" ht="21" x14ac:dyDescent="0.2">
      <c r="A4" s="23" t="s">
        <v>23</v>
      </c>
      <c r="B4" s="177"/>
      <c r="C4" s="178"/>
      <c r="D4" s="178"/>
      <c r="E4" s="181" t="s">
        <v>26</v>
      </c>
      <c r="F4" s="182"/>
      <c r="G4" s="182"/>
      <c r="H4" s="182"/>
      <c r="I4" s="182"/>
      <c r="J4" s="24"/>
    </row>
    <row r="5" spans="1:10" s="15" customFormat="1" ht="21" customHeight="1" x14ac:dyDescent="0.2">
      <c r="A5" s="25" t="s">
        <v>10</v>
      </c>
      <c r="B5" s="180"/>
      <c r="C5" s="180"/>
      <c r="D5" s="180"/>
      <c r="E5" s="171" t="s">
        <v>24</v>
      </c>
      <c r="F5" s="183"/>
      <c r="G5" s="26"/>
      <c r="H5" s="170" t="s">
        <v>45</v>
      </c>
      <c r="I5" s="171"/>
      <c r="J5" s="27"/>
    </row>
    <row r="6" spans="1:10" s="9" customFormat="1" ht="10" customHeight="1" x14ac:dyDescent="0.2">
      <c r="A6" s="2"/>
      <c r="B6" s="3"/>
      <c r="C6" s="3"/>
      <c r="D6" s="4"/>
      <c r="E6" s="5"/>
      <c r="F6" s="5"/>
      <c r="G6" s="3"/>
      <c r="H6" s="6"/>
      <c r="I6" s="7"/>
      <c r="J6" s="8"/>
    </row>
    <row r="7" spans="1:10" s="16" customFormat="1" ht="38" customHeight="1" x14ac:dyDescent="0.2">
      <c r="A7" s="167" t="s">
        <v>37</v>
      </c>
      <c r="B7" s="167"/>
      <c r="C7" s="167"/>
      <c r="D7" s="167"/>
      <c r="E7" s="167"/>
      <c r="F7" s="167"/>
      <c r="G7" s="167"/>
      <c r="H7" s="167"/>
      <c r="I7" s="167"/>
      <c r="J7" s="167"/>
    </row>
    <row r="8" spans="1:10" s="17" customFormat="1" ht="9" customHeight="1" x14ac:dyDescent="0.2">
      <c r="A8" s="163"/>
      <c r="B8" s="164"/>
      <c r="C8" s="164"/>
      <c r="D8" s="164"/>
      <c r="E8" s="164"/>
      <c r="F8" s="164"/>
      <c r="G8" s="164"/>
      <c r="H8" s="164"/>
      <c r="I8" s="164"/>
      <c r="J8" s="164"/>
    </row>
    <row r="9" spans="1:10" s="28" customFormat="1" ht="19" x14ac:dyDescent="0.25">
      <c r="A9" s="184" t="s">
        <v>59</v>
      </c>
      <c r="B9" s="172" t="s">
        <v>7</v>
      </c>
      <c r="C9" s="173"/>
      <c r="D9" s="168" t="s">
        <v>8</v>
      </c>
      <c r="E9" s="169" t="s">
        <v>5</v>
      </c>
      <c r="F9" s="168" t="s">
        <v>9</v>
      </c>
      <c r="G9" s="169" t="s">
        <v>6</v>
      </c>
      <c r="H9" s="168" t="s">
        <v>60</v>
      </c>
      <c r="I9" s="168"/>
      <c r="J9" s="165" t="s">
        <v>16</v>
      </c>
    </row>
    <row r="10" spans="1:10" s="28" customFormat="1" ht="34" customHeight="1" x14ac:dyDescent="0.25">
      <c r="A10" s="185"/>
      <c r="B10" s="29" t="s">
        <v>25</v>
      </c>
      <c r="C10" s="30" t="s">
        <v>2</v>
      </c>
      <c r="D10" s="31" t="s">
        <v>25</v>
      </c>
      <c r="E10" s="32" t="s">
        <v>2</v>
      </c>
      <c r="F10" s="31" t="s">
        <v>25</v>
      </c>
      <c r="G10" s="32" t="s">
        <v>2</v>
      </c>
      <c r="H10" s="33" t="s">
        <v>25</v>
      </c>
      <c r="I10" s="34" t="s">
        <v>1</v>
      </c>
      <c r="J10" s="166"/>
    </row>
    <row r="11" spans="1:10" s="38" customFormat="1" ht="20" x14ac:dyDescent="0.2">
      <c r="A11" s="35" t="s">
        <v>27</v>
      </c>
      <c r="B11" s="36"/>
      <c r="C11" s="36"/>
      <c r="D11" s="36"/>
      <c r="E11" s="36"/>
      <c r="F11" s="36"/>
      <c r="G11" s="36"/>
      <c r="H11" s="36"/>
      <c r="I11" s="36"/>
      <c r="J11" s="37"/>
    </row>
    <row r="12" spans="1:10" s="14" customFormat="1" ht="15" customHeight="1" x14ac:dyDescent="0.2">
      <c r="A12" s="39" t="s">
        <v>18</v>
      </c>
      <c r="B12" s="40"/>
      <c r="C12" s="41"/>
      <c r="D12" s="40"/>
      <c r="E12" s="41"/>
      <c r="F12" s="40"/>
      <c r="G12" s="41"/>
      <c r="H12" s="42">
        <f>SUM($B12,$D12,F12)</f>
        <v>0</v>
      </c>
      <c r="I12" s="41">
        <f>SUM($C12,$E12,$G12)</f>
        <v>0</v>
      </c>
      <c r="J12" s="43">
        <f>IFERROR($I12/$I$66,0)</f>
        <v>0</v>
      </c>
    </row>
    <row r="13" spans="1:10" s="14" customFormat="1" ht="15" customHeight="1" x14ac:dyDescent="0.2">
      <c r="A13" s="44" t="s">
        <v>4</v>
      </c>
      <c r="B13" s="45"/>
      <c r="C13" s="46"/>
      <c r="D13" s="45"/>
      <c r="E13" s="46"/>
      <c r="F13" s="45"/>
      <c r="G13" s="46"/>
      <c r="H13" s="42">
        <f t="shared" ref="H13:H16" si="0">SUM($B13,$D13,F13)</f>
        <v>0</v>
      </c>
      <c r="I13" s="41">
        <f t="shared" ref="I13:I16" si="1">SUM($C13,$E13,$G13)</f>
        <v>0</v>
      </c>
      <c r="J13" s="47">
        <f>IFERROR($I13/$I$66,0)</f>
        <v>0</v>
      </c>
    </row>
    <row r="14" spans="1:10" s="14" customFormat="1" ht="15" customHeight="1" x14ac:dyDescent="0.2">
      <c r="A14" s="44" t="s">
        <v>46</v>
      </c>
      <c r="B14" s="45"/>
      <c r="C14" s="46"/>
      <c r="D14" s="45"/>
      <c r="E14" s="46"/>
      <c r="F14" s="45"/>
      <c r="G14" s="46"/>
      <c r="H14" s="42">
        <f t="shared" si="0"/>
        <v>0</v>
      </c>
      <c r="I14" s="41">
        <f t="shared" si="1"/>
        <v>0</v>
      </c>
      <c r="J14" s="47">
        <f>IFERROR($I14/$I$66,0)</f>
        <v>0</v>
      </c>
    </row>
    <row r="15" spans="1:10" s="14" customFormat="1" ht="15" customHeight="1" x14ac:dyDescent="0.2">
      <c r="A15" s="44" t="s">
        <v>3</v>
      </c>
      <c r="B15" s="45"/>
      <c r="C15" s="46"/>
      <c r="D15" s="45"/>
      <c r="E15" s="46"/>
      <c r="F15" s="45"/>
      <c r="G15" s="46"/>
      <c r="H15" s="42">
        <f t="shared" si="0"/>
        <v>0</v>
      </c>
      <c r="I15" s="41">
        <f t="shared" si="1"/>
        <v>0</v>
      </c>
      <c r="J15" s="47">
        <f>IFERROR($I15/$I$66,0)</f>
        <v>0</v>
      </c>
    </row>
    <row r="16" spans="1:10" s="14" customFormat="1" ht="15" customHeight="1" x14ac:dyDescent="0.2">
      <c r="A16" s="48" t="s">
        <v>11</v>
      </c>
      <c r="B16" s="145"/>
      <c r="C16" s="148"/>
      <c r="D16" s="145"/>
      <c r="E16" s="148"/>
      <c r="F16" s="145"/>
      <c r="G16" s="148"/>
      <c r="H16" s="155">
        <f t="shared" si="0"/>
        <v>0</v>
      </c>
      <c r="I16" s="156">
        <f t="shared" si="1"/>
        <v>0</v>
      </c>
      <c r="J16" s="49">
        <f>IFERROR($I16/$I$66,0)</f>
        <v>0</v>
      </c>
    </row>
    <row r="17" spans="1:10" s="50" customFormat="1" ht="19" x14ac:dyDescent="0.2">
      <c r="A17" s="202" t="s">
        <v>75</v>
      </c>
      <c r="B17" s="189"/>
      <c r="C17" s="189"/>
      <c r="D17" s="189"/>
      <c r="E17" s="189"/>
      <c r="F17" s="189"/>
      <c r="G17" s="189"/>
      <c r="H17" s="189"/>
      <c r="I17" s="189"/>
      <c r="J17" s="190"/>
    </row>
    <row r="18" spans="1:10" s="130" customFormat="1" ht="15" customHeight="1" x14ac:dyDescent="0.2">
      <c r="A18" s="39" t="s">
        <v>19</v>
      </c>
      <c r="B18" s="128"/>
      <c r="C18" s="129"/>
      <c r="D18" s="128"/>
      <c r="E18" s="129"/>
      <c r="F18" s="128"/>
      <c r="G18" s="129"/>
      <c r="H18" s="42">
        <f>SUM($B18,$D18,$F18)</f>
        <v>0</v>
      </c>
      <c r="I18" s="129">
        <f>SUM($C18,$E18,$G18)</f>
        <v>0</v>
      </c>
      <c r="J18" s="43">
        <f>IFERROR($I18/$I$66,0)</f>
        <v>0</v>
      </c>
    </row>
    <row r="19" spans="1:10" s="130" customFormat="1" ht="15" customHeight="1" x14ac:dyDescent="0.2">
      <c r="A19" s="44" t="s">
        <v>47</v>
      </c>
      <c r="B19" s="131"/>
      <c r="C19" s="132"/>
      <c r="D19" s="131"/>
      <c r="E19" s="132"/>
      <c r="F19" s="131"/>
      <c r="G19" s="132"/>
      <c r="H19" s="42">
        <f t="shared" ref="H19:H22" si="2">SUM($B19,$D19,$F19)</f>
        <v>0</v>
      </c>
      <c r="I19" s="129">
        <f t="shared" ref="I19:I22" si="3">SUM($C19,$E19,$G19)</f>
        <v>0</v>
      </c>
      <c r="J19" s="47">
        <f>IFERROR($I19/$I$66,0)</f>
        <v>0</v>
      </c>
    </row>
    <row r="20" spans="1:10" s="130" customFormat="1" ht="15" customHeight="1" x14ac:dyDescent="0.2">
      <c r="A20" s="44" t="s">
        <v>48</v>
      </c>
      <c r="B20" s="131"/>
      <c r="C20" s="132"/>
      <c r="D20" s="131"/>
      <c r="E20" s="132"/>
      <c r="F20" s="131"/>
      <c r="G20" s="132"/>
      <c r="H20" s="42">
        <f t="shared" si="2"/>
        <v>0</v>
      </c>
      <c r="I20" s="129">
        <f t="shared" si="3"/>
        <v>0</v>
      </c>
      <c r="J20" s="47">
        <f>IFERROR($I20/$I$66,0)</f>
        <v>0</v>
      </c>
    </row>
    <row r="21" spans="1:10" s="130" customFormat="1" ht="15" customHeight="1" x14ac:dyDescent="0.2">
      <c r="A21" s="44" t="s">
        <v>3</v>
      </c>
      <c r="B21" s="131"/>
      <c r="C21" s="132"/>
      <c r="D21" s="131"/>
      <c r="E21" s="132"/>
      <c r="F21" s="131"/>
      <c r="G21" s="132"/>
      <c r="H21" s="42">
        <f t="shared" si="2"/>
        <v>0</v>
      </c>
      <c r="I21" s="129">
        <f t="shared" si="3"/>
        <v>0</v>
      </c>
      <c r="J21" s="47">
        <f>IFERROR($I21/$I$66,0)</f>
        <v>0</v>
      </c>
    </row>
    <row r="22" spans="1:10" s="130" customFormat="1" ht="15" customHeight="1" x14ac:dyDescent="0.2">
      <c r="A22" s="48" t="s">
        <v>12</v>
      </c>
      <c r="B22" s="145"/>
      <c r="C22" s="148"/>
      <c r="D22" s="145"/>
      <c r="E22" s="148"/>
      <c r="F22" s="145"/>
      <c r="G22" s="148"/>
      <c r="H22" s="155">
        <f t="shared" si="2"/>
        <v>0</v>
      </c>
      <c r="I22" s="157">
        <f t="shared" si="3"/>
        <v>0</v>
      </c>
      <c r="J22" s="49">
        <f>IFERROR($I22/$I$66,0)</f>
        <v>0</v>
      </c>
    </row>
    <row r="23" spans="1:10" s="50" customFormat="1" ht="19" x14ac:dyDescent="0.2">
      <c r="A23" s="202" t="s">
        <v>76</v>
      </c>
      <c r="B23" s="189"/>
      <c r="C23" s="189"/>
      <c r="D23" s="189"/>
      <c r="E23" s="189"/>
      <c r="F23" s="189"/>
      <c r="G23" s="189"/>
      <c r="H23" s="189"/>
      <c r="I23" s="189"/>
      <c r="J23" s="190"/>
    </row>
    <row r="24" spans="1:10" s="130" customFormat="1" ht="15" customHeight="1" x14ac:dyDescent="0.2">
      <c r="A24" s="39" t="s">
        <v>20</v>
      </c>
      <c r="B24" s="128"/>
      <c r="C24" s="129"/>
      <c r="D24" s="128"/>
      <c r="E24" s="129"/>
      <c r="F24" s="128"/>
      <c r="G24" s="129"/>
      <c r="H24" s="42">
        <f>SUM($B24,$D24,$F24)</f>
        <v>0</v>
      </c>
      <c r="I24" s="129">
        <f>SUM($C24,$E24,$G24)</f>
        <v>0</v>
      </c>
      <c r="J24" s="43">
        <f>IFERROR($I24/$I$66,0)</f>
        <v>0</v>
      </c>
    </row>
    <row r="25" spans="1:10" s="130" customFormat="1" ht="15" customHeight="1" x14ac:dyDescent="0.2">
      <c r="A25" s="44" t="s">
        <v>49</v>
      </c>
      <c r="B25" s="131"/>
      <c r="C25" s="132"/>
      <c r="D25" s="131"/>
      <c r="E25" s="132"/>
      <c r="F25" s="131"/>
      <c r="G25" s="132"/>
      <c r="H25" s="42">
        <f t="shared" ref="H25:H28" si="4">SUM($B25,$D25,$F25)</f>
        <v>0</v>
      </c>
      <c r="I25" s="129">
        <f t="shared" ref="I25:I28" si="5">SUM($C25,$E25,$G25)</f>
        <v>0</v>
      </c>
      <c r="J25" s="47">
        <f>IFERROR($I25/$I$66,0)</f>
        <v>0</v>
      </c>
    </row>
    <row r="26" spans="1:10" s="130" customFormat="1" ht="15" customHeight="1" x14ac:dyDescent="0.2">
      <c r="A26" s="44" t="s">
        <v>50</v>
      </c>
      <c r="B26" s="131"/>
      <c r="C26" s="132"/>
      <c r="D26" s="131"/>
      <c r="E26" s="132"/>
      <c r="F26" s="131"/>
      <c r="G26" s="132"/>
      <c r="H26" s="42">
        <f t="shared" si="4"/>
        <v>0</v>
      </c>
      <c r="I26" s="129">
        <f t="shared" si="5"/>
        <v>0</v>
      </c>
      <c r="J26" s="47">
        <f>IFERROR($I26/$I$66,0)</f>
        <v>0</v>
      </c>
    </row>
    <row r="27" spans="1:10" s="130" customFormat="1" ht="15" customHeight="1" x14ac:dyDescent="0.2">
      <c r="A27" s="44" t="s">
        <v>3</v>
      </c>
      <c r="B27" s="131"/>
      <c r="C27" s="132"/>
      <c r="D27" s="131"/>
      <c r="E27" s="132"/>
      <c r="F27" s="131"/>
      <c r="G27" s="132"/>
      <c r="H27" s="42">
        <f t="shared" si="4"/>
        <v>0</v>
      </c>
      <c r="I27" s="129">
        <f t="shared" si="5"/>
        <v>0</v>
      </c>
      <c r="J27" s="47">
        <f>IFERROR($I27/$I$66,0)</f>
        <v>0</v>
      </c>
    </row>
    <row r="28" spans="1:10" s="130" customFormat="1" ht="15" customHeight="1" x14ac:dyDescent="0.2">
      <c r="A28" s="48" t="s">
        <v>13</v>
      </c>
      <c r="B28" s="145"/>
      <c r="C28" s="148"/>
      <c r="D28" s="145"/>
      <c r="E28" s="148"/>
      <c r="F28" s="145"/>
      <c r="G28" s="148"/>
      <c r="H28" s="155">
        <f t="shared" si="4"/>
        <v>0</v>
      </c>
      <c r="I28" s="157">
        <f t="shared" si="5"/>
        <v>0</v>
      </c>
      <c r="J28" s="49">
        <f>IFERROR($I28/$I$66,0)</f>
        <v>0</v>
      </c>
    </row>
    <row r="29" spans="1:10" s="50" customFormat="1" ht="19" x14ac:dyDescent="0.2">
      <c r="A29" s="188" t="s">
        <v>77</v>
      </c>
      <c r="B29" s="189"/>
      <c r="C29" s="189"/>
      <c r="D29" s="189"/>
      <c r="E29" s="189"/>
      <c r="F29" s="189"/>
      <c r="G29" s="189"/>
      <c r="H29" s="189"/>
      <c r="I29" s="189"/>
      <c r="J29" s="190"/>
    </row>
    <row r="30" spans="1:10" s="130" customFormat="1" ht="15" customHeight="1" x14ac:dyDescent="0.2">
      <c r="A30" s="51" t="s">
        <v>51</v>
      </c>
      <c r="B30" s="128"/>
      <c r="C30" s="129"/>
      <c r="D30" s="133"/>
      <c r="E30" s="134"/>
      <c r="F30" s="128"/>
      <c r="G30" s="129"/>
      <c r="H30" s="52">
        <f>SUM($B30,$D30,$F30)</f>
        <v>0</v>
      </c>
      <c r="I30" s="129">
        <f>SUM($C30,$E30,$G30)</f>
        <v>0</v>
      </c>
      <c r="J30" s="43">
        <f>IFERROR($I30/$I$66,0)</f>
        <v>0</v>
      </c>
    </row>
    <row r="31" spans="1:10" s="130" customFormat="1" ht="15" customHeight="1" x14ac:dyDescent="0.2">
      <c r="A31" s="53" t="s">
        <v>52</v>
      </c>
      <c r="B31" s="131"/>
      <c r="C31" s="132"/>
      <c r="D31" s="135"/>
      <c r="E31" s="136"/>
      <c r="F31" s="131"/>
      <c r="G31" s="132"/>
      <c r="H31" s="52">
        <f t="shared" ref="H31:H34" si="6">SUM($B31,$D31,$F31)</f>
        <v>0</v>
      </c>
      <c r="I31" s="129">
        <f t="shared" ref="I31:I34" si="7">SUM($C31,$E31,$G31)</f>
        <v>0</v>
      </c>
      <c r="J31" s="47">
        <f>IFERROR($I31/$I$66,0)</f>
        <v>0</v>
      </c>
    </row>
    <row r="32" spans="1:10" s="130" customFormat="1" ht="15" customHeight="1" x14ac:dyDescent="0.2">
      <c r="A32" s="53" t="s">
        <v>53</v>
      </c>
      <c r="B32" s="131"/>
      <c r="C32" s="132"/>
      <c r="D32" s="135"/>
      <c r="E32" s="136"/>
      <c r="F32" s="131"/>
      <c r="G32" s="132"/>
      <c r="H32" s="52">
        <f t="shared" si="6"/>
        <v>0</v>
      </c>
      <c r="I32" s="129">
        <f t="shared" si="7"/>
        <v>0</v>
      </c>
      <c r="J32" s="47">
        <f>IFERROR($I32/$I$66,0)</f>
        <v>0</v>
      </c>
    </row>
    <row r="33" spans="1:10" s="130" customFormat="1" ht="15" customHeight="1" x14ac:dyDescent="0.2">
      <c r="A33" s="53" t="s">
        <v>3</v>
      </c>
      <c r="B33" s="131"/>
      <c r="C33" s="132"/>
      <c r="D33" s="135"/>
      <c r="E33" s="136"/>
      <c r="F33" s="131"/>
      <c r="G33" s="132"/>
      <c r="H33" s="52">
        <f t="shared" si="6"/>
        <v>0</v>
      </c>
      <c r="I33" s="129">
        <f t="shared" si="7"/>
        <v>0</v>
      </c>
      <c r="J33" s="47">
        <f>IFERROR($I33/$I$66,0)</f>
        <v>0</v>
      </c>
    </row>
    <row r="34" spans="1:10" s="130" customFormat="1" ht="15" customHeight="1" x14ac:dyDescent="0.2">
      <c r="A34" s="54" t="s">
        <v>14</v>
      </c>
      <c r="B34" s="145"/>
      <c r="C34" s="148"/>
      <c r="D34" s="145"/>
      <c r="E34" s="151"/>
      <c r="F34" s="145"/>
      <c r="G34" s="148"/>
      <c r="H34" s="158">
        <f t="shared" si="6"/>
        <v>0</v>
      </c>
      <c r="I34" s="157">
        <f t="shared" si="7"/>
        <v>0</v>
      </c>
      <c r="J34" s="49">
        <f>IFERROR($I34/$I$66,0)</f>
        <v>0</v>
      </c>
    </row>
    <row r="35" spans="1:10" s="50" customFormat="1" ht="15" customHeight="1" x14ac:dyDescent="0.2">
      <c r="A35" s="188" t="s">
        <v>78</v>
      </c>
      <c r="B35" s="189"/>
      <c r="C35" s="189"/>
      <c r="D35" s="189"/>
      <c r="E35" s="189"/>
      <c r="F35" s="189"/>
      <c r="G35" s="189"/>
      <c r="H35" s="189"/>
      <c r="I35" s="189"/>
      <c r="J35" s="190"/>
    </row>
    <row r="36" spans="1:10" s="130" customFormat="1" ht="15" customHeight="1" x14ac:dyDescent="0.2">
      <c r="A36" s="55" t="s">
        <v>21</v>
      </c>
      <c r="B36" s="128"/>
      <c r="C36" s="129"/>
      <c r="D36" s="128"/>
      <c r="E36" s="129"/>
      <c r="F36" s="128"/>
      <c r="G36" s="129"/>
      <c r="H36" s="42">
        <f>SUM($B36,$D36,$F36)</f>
        <v>0</v>
      </c>
      <c r="I36" s="129">
        <f>SUM($C36,$E36,$G36)</f>
        <v>0</v>
      </c>
      <c r="J36" s="43">
        <f>IFERROR($I36/$I$66,0)</f>
        <v>0</v>
      </c>
    </row>
    <row r="37" spans="1:10" s="130" customFormat="1" ht="15" customHeight="1" x14ac:dyDescent="0.2">
      <c r="A37" s="44" t="s">
        <v>54</v>
      </c>
      <c r="B37" s="131"/>
      <c r="C37" s="132"/>
      <c r="D37" s="131"/>
      <c r="E37" s="132"/>
      <c r="F37" s="131"/>
      <c r="G37" s="132"/>
      <c r="H37" s="42">
        <f t="shared" ref="H37:H40" si="8">SUM($B37,$D37,$F37)</f>
        <v>0</v>
      </c>
      <c r="I37" s="129">
        <f t="shared" ref="I37:I40" si="9">SUM($C37,$E37,$G37)</f>
        <v>0</v>
      </c>
      <c r="J37" s="47">
        <f>IFERROR($I37/$I$66,0)</f>
        <v>0</v>
      </c>
    </row>
    <row r="38" spans="1:10" s="130" customFormat="1" ht="15" customHeight="1" x14ac:dyDescent="0.2">
      <c r="A38" s="44" t="s">
        <v>55</v>
      </c>
      <c r="B38" s="131"/>
      <c r="C38" s="132"/>
      <c r="D38" s="131"/>
      <c r="E38" s="132"/>
      <c r="F38" s="131"/>
      <c r="G38" s="132"/>
      <c r="H38" s="42">
        <f t="shared" si="8"/>
        <v>0</v>
      </c>
      <c r="I38" s="129">
        <f t="shared" si="9"/>
        <v>0</v>
      </c>
      <c r="J38" s="47">
        <f>IFERROR($I38/$I$66,0)</f>
        <v>0</v>
      </c>
    </row>
    <row r="39" spans="1:10" s="130" customFormat="1" ht="15" customHeight="1" x14ac:dyDescent="0.2">
      <c r="A39" s="44" t="s">
        <v>3</v>
      </c>
      <c r="B39" s="131"/>
      <c r="C39" s="132"/>
      <c r="D39" s="131"/>
      <c r="E39" s="132"/>
      <c r="F39" s="131"/>
      <c r="G39" s="132"/>
      <c r="H39" s="42">
        <f t="shared" si="8"/>
        <v>0</v>
      </c>
      <c r="I39" s="129">
        <f t="shared" si="9"/>
        <v>0</v>
      </c>
      <c r="J39" s="47">
        <f>IFERROR($I39/$I$66,0)</f>
        <v>0</v>
      </c>
    </row>
    <row r="40" spans="1:10" s="130" customFormat="1" ht="15" customHeight="1" x14ac:dyDescent="0.2">
      <c r="A40" s="48" t="s">
        <v>15</v>
      </c>
      <c r="B40" s="145"/>
      <c r="C40" s="148"/>
      <c r="D40" s="145"/>
      <c r="E40" s="148"/>
      <c r="F40" s="145"/>
      <c r="G40" s="148"/>
      <c r="H40" s="155">
        <f t="shared" si="8"/>
        <v>0</v>
      </c>
      <c r="I40" s="157">
        <f t="shared" si="9"/>
        <v>0</v>
      </c>
      <c r="J40" s="49">
        <f>IFERROR($I40/$I$66,0)</f>
        <v>0</v>
      </c>
    </row>
    <row r="41" spans="1:10" s="50" customFormat="1" ht="19" x14ac:dyDescent="0.2">
      <c r="A41" s="191" t="s">
        <v>79</v>
      </c>
      <c r="B41" s="189"/>
      <c r="C41" s="189"/>
      <c r="D41" s="189"/>
      <c r="E41" s="189"/>
      <c r="F41" s="189"/>
      <c r="G41" s="189"/>
      <c r="H41" s="189"/>
      <c r="I41" s="189"/>
      <c r="J41" s="194"/>
    </row>
    <row r="42" spans="1:10" s="137" customFormat="1" ht="15" customHeight="1" x14ac:dyDescent="0.2">
      <c r="A42" s="39" t="s">
        <v>56</v>
      </c>
      <c r="B42" s="128"/>
      <c r="C42" s="129"/>
      <c r="D42" s="128"/>
      <c r="E42" s="129"/>
      <c r="F42" s="128"/>
      <c r="G42" s="129"/>
      <c r="H42" s="42">
        <f>SUM($B42,$D42,$F42)</f>
        <v>0</v>
      </c>
      <c r="I42" s="129">
        <f>SUM($C42,$E42,$G42)</f>
        <v>0</v>
      </c>
      <c r="J42" s="43">
        <f>IFERROR($I42/$I$66,0)</f>
        <v>0</v>
      </c>
    </row>
    <row r="43" spans="1:10" s="137" customFormat="1" ht="15" customHeight="1" x14ac:dyDescent="0.2">
      <c r="A43" s="44" t="s">
        <v>57</v>
      </c>
      <c r="B43" s="131"/>
      <c r="C43" s="132"/>
      <c r="D43" s="131"/>
      <c r="E43" s="132"/>
      <c r="F43" s="131"/>
      <c r="G43" s="132"/>
      <c r="H43" s="42">
        <f t="shared" ref="H43:H46" si="10">SUM($B43,$D43,$F43)</f>
        <v>0</v>
      </c>
      <c r="I43" s="129">
        <f t="shared" ref="I43:I46" si="11">SUM($C43,$E43,$G43)</f>
        <v>0</v>
      </c>
      <c r="J43" s="47">
        <f>IFERROR($I43/$I$66,0)</f>
        <v>0</v>
      </c>
    </row>
    <row r="44" spans="1:10" s="137" customFormat="1" ht="15" customHeight="1" x14ac:dyDescent="0.2">
      <c r="A44" s="44" t="s">
        <v>58</v>
      </c>
      <c r="B44" s="131"/>
      <c r="C44" s="132"/>
      <c r="D44" s="131"/>
      <c r="E44" s="132"/>
      <c r="F44" s="131"/>
      <c r="G44" s="132"/>
      <c r="H44" s="42">
        <f t="shared" si="10"/>
        <v>0</v>
      </c>
      <c r="I44" s="129">
        <f t="shared" si="11"/>
        <v>0</v>
      </c>
      <c r="J44" s="47">
        <f>IFERROR($I44/$I$66,0)</f>
        <v>0</v>
      </c>
    </row>
    <row r="45" spans="1:10" s="137" customFormat="1" ht="15" customHeight="1" x14ac:dyDescent="0.2">
      <c r="A45" s="44" t="s">
        <v>3</v>
      </c>
      <c r="B45" s="131"/>
      <c r="C45" s="132"/>
      <c r="D45" s="131"/>
      <c r="E45" s="132"/>
      <c r="F45" s="131"/>
      <c r="G45" s="132"/>
      <c r="H45" s="42">
        <f t="shared" si="10"/>
        <v>0</v>
      </c>
      <c r="I45" s="129">
        <f t="shared" si="11"/>
        <v>0</v>
      </c>
      <c r="J45" s="47">
        <f>IFERROR($I45/$I$66,0)</f>
        <v>0</v>
      </c>
    </row>
    <row r="46" spans="1:10" s="137" customFormat="1" ht="15" customHeight="1" x14ac:dyDescent="0.2">
      <c r="A46" s="48" t="s">
        <v>61</v>
      </c>
      <c r="B46" s="145"/>
      <c r="C46" s="148"/>
      <c r="D46" s="145"/>
      <c r="E46" s="148"/>
      <c r="F46" s="145"/>
      <c r="G46" s="148"/>
      <c r="H46" s="155">
        <f t="shared" si="10"/>
        <v>0</v>
      </c>
      <c r="I46" s="157">
        <f t="shared" si="11"/>
        <v>0</v>
      </c>
      <c r="J46" s="56">
        <f>IFERROR($I46/$I$66,0)</f>
        <v>0</v>
      </c>
    </row>
    <row r="47" spans="1:10" s="60" customFormat="1" ht="28.5" customHeight="1" x14ac:dyDescent="0.2">
      <c r="A47" s="57" t="s">
        <v>80</v>
      </c>
      <c r="B47" s="58">
        <f t="shared" ref="B47:I47" si="12">B$16+B$22+B$28+B$34+B$40+B$46</f>
        <v>0</v>
      </c>
      <c r="C47" s="154">
        <f t="shared" si="12"/>
        <v>0</v>
      </c>
      <c r="D47" s="58">
        <f t="shared" si="12"/>
        <v>0</v>
      </c>
      <c r="E47" s="154">
        <f t="shared" si="12"/>
        <v>0</v>
      </c>
      <c r="F47" s="58">
        <f t="shared" si="12"/>
        <v>0</v>
      </c>
      <c r="G47" s="154">
        <f t="shared" si="12"/>
        <v>0</v>
      </c>
      <c r="H47" s="58">
        <f t="shared" si="12"/>
        <v>0</v>
      </c>
      <c r="I47" s="154">
        <f t="shared" si="12"/>
        <v>0</v>
      </c>
      <c r="J47" s="59"/>
    </row>
    <row r="48" spans="1:10" s="64" customFormat="1" ht="19" x14ac:dyDescent="0.25">
      <c r="A48" s="61" t="s">
        <v>81</v>
      </c>
      <c r="B48" s="62"/>
      <c r="C48" s="62"/>
      <c r="D48" s="62"/>
      <c r="E48" s="62"/>
      <c r="F48" s="62"/>
      <c r="G48" s="62"/>
      <c r="H48" s="62"/>
      <c r="I48" s="62"/>
      <c r="J48" s="63"/>
    </row>
    <row r="49" spans="1:14" s="64" customFormat="1" ht="19" x14ac:dyDescent="0.25">
      <c r="A49" s="65" t="s">
        <v>82</v>
      </c>
      <c r="B49" s="66"/>
      <c r="C49" s="67"/>
      <c r="D49" s="66"/>
      <c r="E49" s="67"/>
      <c r="F49" s="66"/>
      <c r="G49" s="67"/>
      <c r="H49" s="66">
        <f>SUM(B49,D49,F49)</f>
        <v>0</v>
      </c>
      <c r="I49" s="67">
        <f>SUM(C49,E49,G49)</f>
        <v>0</v>
      </c>
      <c r="J49" s="159"/>
    </row>
    <row r="50" spans="1:14" s="64" customFormat="1" ht="19" x14ac:dyDescent="0.25">
      <c r="A50" s="68" t="s">
        <v>30</v>
      </c>
      <c r="B50" s="69"/>
      <c r="C50" s="70"/>
      <c r="D50" s="69"/>
      <c r="E50" s="70"/>
      <c r="F50" s="69"/>
      <c r="G50" s="70"/>
      <c r="H50" s="69">
        <f>SUM(B50,D50,F50)</f>
        <v>0</v>
      </c>
      <c r="I50" s="70">
        <f>SUM(C50,E50,G50)</f>
        <v>0</v>
      </c>
      <c r="J50" s="160"/>
    </row>
    <row r="51" spans="1:14" s="14" customFormat="1" ht="19" x14ac:dyDescent="0.2">
      <c r="A51" s="191" t="s">
        <v>35</v>
      </c>
      <c r="B51" s="192"/>
      <c r="C51" s="192"/>
      <c r="D51" s="192"/>
      <c r="E51" s="192"/>
      <c r="F51" s="192"/>
      <c r="G51" s="192"/>
      <c r="H51" s="192"/>
      <c r="I51" s="192"/>
      <c r="J51" s="193"/>
    </row>
    <row r="52" spans="1:14" s="15" customFormat="1" ht="49" customHeight="1" x14ac:dyDescent="0.2">
      <c r="A52" s="71" t="s">
        <v>83</v>
      </c>
      <c r="B52" s="40">
        <f t="shared" ref="B52:G52" si="13">0.05*(B49/0.95)</f>
        <v>0</v>
      </c>
      <c r="C52" s="41">
        <f t="shared" si="13"/>
        <v>0</v>
      </c>
      <c r="D52" s="40">
        <f t="shared" si="13"/>
        <v>0</v>
      </c>
      <c r="E52" s="41">
        <f t="shared" si="13"/>
        <v>0</v>
      </c>
      <c r="F52" s="40">
        <f t="shared" si="13"/>
        <v>0</v>
      </c>
      <c r="G52" s="41">
        <f t="shared" si="13"/>
        <v>0</v>
      </c>
      <c r="H52" s="42">
        <f>SUM($B52,$D52,$F52)</f>
        <v>0</v>
      </c>
      <c r="I52" s="72">
        <f>SUM($C52,$E52,$G52)</f>
        <v>0</v>
      </c>
      <c r="J52" s="43">
        <f>IFERROR($I52/$I$66,0)</f>
        <v>0</v>
      </c>
      <c r="K52" s="186"/>
      <c r="L52" s="187"/>
      <c r="M52" s="187"/>
      <c r="N52" s="187"/>
    </row>
    <row r="53" spans="1:14" s="15" customFormat="1" ht="26" customHeight="1" x14ac:dyDescent="0.2">
      <c r="A53" s="44" t="s">
        <v>84</v>
      </c>
      <c r="B53" s="45"/>
      <c r="C53" s="46"/>
      <c r="D53" s="45"/>
      <c r="E53" s="46"/>
      <c r="F53" s="45"/>
      <c r="G53" s="46"/>
      <c r="H53" s="42">
        <f>SUM($B53,$D53,$F53)</f>
        <v>0</v>
      </c>
      <c r="I53" s="72">
        <f>SUM($C53,$E53,$G53)</f>
        <v>0</v>
      </c>
      <c r="J53" s="47">
        <f>IFERROR($I53/$I$66,0)</f>
        <v>0</v>
      </c>
    </row>
    <row r="54" spans="1:14" s="75" customFormat="1" ht="15" customHeight="1" x14ac:dyDescent="0.2">
      <c r="A54" s="73" t="s">
        <v>62</v>
      </c>
      <c r="B54" s="145">
        <f>SUM(B52:B53)</f>
        <v>0</v>
      </c>
      <c r="C54" s="149">
        <f>SUM(C52:C53)</f>
        <v>0</v>
      </c>
      <c r="D54" s="145">
        <f>SUM(D52:D53)</f>
        <v>0</v>
      </c>
      <c r="E54" s="149">
        <f>SUM(E52:E53)</f>
        <v>0</v>
      </c>
      <c r="F54" s="145">
        <f>SUM(F52:F53)</f>
        <v>0</v>
      </c>
      <c r="G54" s="149">
        <f>SUM(G$52:G$53)</f>
        <v>0</v>
      </c>
      <c r="H54" s="145">
        <f>B54+D54+F54</f>
        <v>0</v>
      </c>
      <c r="I54" s="150">
        <f>SUM($C54+$E54+$G54)</f>
        <v>0</v>
      </c>
      <c r="J54" s="74">
        <f>IFERROR($I54/$I$66,0)</f>
        <v>0</v>
      </c>
    </row>
    <row r="55" spans="1:14" s="79" customFormat="1" ht="33" customHeight="1" x14ac:dyDescent="0.2">
      <c r="A55" s="152" t="s">
        <v>85</v>
      </c>
      <c r="B55" s="153">
        <f t="shared" ref="B55:I55" si="14">B$49+B$52</f>
        <v>0</v>
      </c>
      <c r="C55" s="77">
        <f t="shared" si="14"/>
        <v>0</v>
      </c>
      <c r="D55" s="153">
        <f t="shared" si="14"/>
        <v>0</v>
      </c>
      <c r="E55" s="77">
        <f t="shared" si="14"/>
        <v>0</v>
      </c>
      <c r="F55" s="153">
        <f t="shared" si="14"/>
        <v>0</v>
      </c>
      <c r="G55" s="77">
        <f t="shared" si="14"/>
        <v>0</v>
      </c>
      <c r="H55" s="153">
        <f t="shared" si="14"/>
        <v>0</v>
      </c>
      <c r="I55" s="77">
        <f t="shared" si="14"/>
        <v>0</v>
      </c>
      <c r="J55" s="78">
        <f>IFERROR($I55/$I$66,0)</f>
        <v>0</v>
      </c>
    </row>
    <row r="56" spans="1:14" s="15" customFormat="1" ht="19" x14ac:dyDescent="0.2">
      <c r="A56" s="202" t="s">
        <v>38</v>
      </c>
      <c r="B56" s="192"/>
      <c r="C56" s="192"/>
      <c r="D56" s="192"/>
      <c r="E56" s="192"/>
      <c r="F56" s="192"/>
      <c r="G56" s="192"/>
      <c r="H56" s="192"/>
      <c r="I56" s="192"/>
      <c r="J56" s="207"/>
      <c r="K56" s="195"/>
      <c r="L56" s="196"/>
      <c r="M56" s="196"/>
      <c r="N56" s="196"/>
    </row>
    <row r="57" spans="1:14" s="138" customFormat="1" ht="15" customHeight="1" x14ac:dyDescent="0.2">
      <c r="A57" s="39" t="s">
        <v>73</v>
      </c>
      <c r="B57" s="128"/>
      <c r="C57" s="129"/>
      <c r="D57" s="128"/>
      <c r="E57" s="129"/>
      <c r="F57" s="128"/>
      <c r="G57" s="129"/>
      <c r="H57" s="42">
        <f>SUM($B57,$D57,$F57)</f>
        <v>0</v>
      </c>
      <c r="I57" s="129">
        <f>SUM($C57,$E57,$G57)</f>
        <v>0</v>
      </c>
      <c r="J57" s="43">
        <f>IFERROR($I57/$I$66,0)</f>
        <v>0</v>
      </c>
      <c r="K57" s="197"/>
      <c r="L57" s="196"/>
      <c r="M57" s="196"/>
      <c r="N57" s="196"/>
    </row>
    <row r="58" spans="1:14" s="138" customFormat="1" ht="15" customHeight="1" x14ac:dyDescent="0.2">
      <c r="A58" s="44" t="s">
        <v>74</v>
      </c>
      <c r="B58" s="131"/>
      <c r="C58" s="132"/>
      <c r="D58" s="131"/>
      <c r="E58" s="132"/>
      <c r="F58" s="131"/>
      <c r="G58" s="132"/>
      <c r="H58" s="42">
        <f t="shared" ref="H58:H60" si="15">SUM($B58,$D58,$F58)</f>
        <v>0</v>
      </c>
      <c r="I58" s="129">
        <f t="shared" ref="I58:I60" si="16">SUM($C58,$E58,$G58)</f>
        <v>0</v>
      </c>
      <c r="J58" s="47">
        <f>IFERROR($I58/$I$66,0)</f>
        <v>0</v>
      </c>
      <c r="K58" s="197"/>
      <c r="L58" s="196"/>
      <c r="M58" s="196"/>
      <c r="N58" s="196"/>
    </row>
    <row r="59" spans="1:14" s="138" customFormat="1" ht="15" customHeight="1" x14ac:dyDescent="0.2">
      <c r="A59" s="44" t="s">
        <v>3</v>
      </c>
      <c r="B59" s="131"/>
      <c r="C59" s="132"/>
      <c r="D59" s="131"/>
      <c r="E59" s="132"/>
      <c r="F59" s="131"/>
      <c r="G59" s="132"/>
      <c r="H59" s="42">
        <f t="shared" si="15"/>
        <v>0</v>
      </c>
      <c r="I59" s="129">
        <f t="shared" si="16"/>
        <v>0</v>
      </c>
      <c r="J59" s="47">
        <f>IFERROR($I59/$I$66,0)</f>
        <v>0</v>
      </c>
      <c r="K59" s="197"/>
      <c r="L59" s="196"/>
      <c r="M59" s="196"/>
      <c r="N59" s="196"/>
    </row>
    <row r="60" spans="1:14" s="138" customFormat="1" ht="15" customHeight="1" x14ac:dyDescent="0.2">
      <c r="A60" s="48" t="s">
        <v>39</v>
      </c>
      <c r="B60" s="145"/>
      <c r="C60" s="148"/>
      <c r="D60" s="145"/>
      <c r="E60" s="148"/>
      <c r="F60" s="145"/>
      <c r="G60" s="148"/>
      <c r="H60" s="155">
        <f t="shared" si="15"/>
        <v>0</v>
      </c>
      <c r="I60" s="157">
        <f t="shared" si="16"/>
        <v>0</v>
      </c>
      <c r="J60" s="80">
        <f>IFERROR($I60/$I$66,0)</f>
        <v>0</v>
      </c>
    </row>
    <row r="61" spans="1:14" s="79" customFormat="1" ht="32" customHeight="1" x14ac:dyDescent="0.2">
      <c r="A61" s="76" t="s">
        <v>86</v>
      </c>
      <c r="B61" s="153">
        <f t="shared" ref="B61:G61" si="17">B$47+B$54+B$60</f>
        <v>0</v>
      </c>
      <c r="C61" s="77">
        <f t="shared" si="17"/>
        <v>0</v>
      </c>
      <c r="D61" s="153">
        <f t="shared" si="17"/>
        <v>0</v>
      </c>
      <c r="E61" s="77">
        <f t="shared" si="17"/>
        <v>0</v>
      </c>
      <c r="F61" s="153">
        <f t="shared" si="17"/>
        <v>0</v>
      </c>
      <c r="G61" s="77">
        <f t="shared" si="17"/>
        <v>0</v>
      </c>
      <c r="H61" s="153">
        <f>B61+D61+F61</f>
        <v>0</v>
      </c>
      <c r="I61" s="77">
        <f>C61+E61+G61</f>
        <v>0</v>
      </c>
      <c r="J61" s="81">
        <f>IFERROR($I61/$I$66,0)</f>
        <v>0</v>
      </c>
    </row>
    <row r="62" spans="1:14" s="14" customFormat="1" ht="20" customHeight="1" x14ac:dyDescent="0.2">
      <c r="A62" s="191" t="s">
        <v>63</v>
      </c>
      <c r="B62" s="192"/>
      <c r="C62" s="192"/>
      <c r="D62" s="192"/>
      <c r="E62" s="192"/>
      <c r="F62" s="192"/>
      <c r="G62" s="192"/>
      <c r="H62" s="192"/>
      <c r="I62" s="192"/>
      <c r="J62" s="193"/>
    </row>
    <row r="63" spans="1:14" s="138" customFormat="1" ht="64" customHeight="1" x14ac:dyDescent="0.2">
      <c r="A63" s="82" t="s">
        <v>95</v>
      </c>
      <c r="B63" s="139"/>
      <c r="C63" s="140">
        <f>0.125*(C55/0.875)</f>
        <v>0</v>
      </c>
      <c r="D63" s="139"/>
      <c r="E63" s="140">
        <f>0.125*(E55/0.875)</f>
        <v>0</v>
      </c>
      <c r="F63" s="139"/>
      <c r="G63" s="140">
        <f>0.125*(G55/0.875)</f>
        <v>0</v>
      </c>
      <c r="H63" s="139"/>
      <c r="I63" s="141">
        <f>$C63+$E63+G63</f>
        <v>0</v>
      </c>
      <c r="J63" s="43">
        <f>IFERROR($I63/$I$66,0)</f>
        <v>0</v>
      </c>
      <c r="K63" s="186"/>
      <c r="L63" s="187"/>
      <c r="M63" s="187"/>
      <c r="N63" s="187"/>
    </row>
    <row r="64" spans="1:14" s="137" customFormat="1" ht="47" customHeight="1" x14ac:dyDescent="0.2">
      <c r="A64" s="83" t="s">
        <v>87</v>
      </c>
      <c r="B64" s="142"/>
      <c r="C64" s="143"/>
      <c r="D64" s="142"/>
      <c r="E64" s="143"/>
      <c r="F64" s="142"/>
      <c r="G64" s="143"/>
      <c r="H64" s="142"/>
      <c r="I64" s="141">
        <f>$C64+$E64+G64</f>
        <v>0</v>
      </c>
      <c r="J64" s="47">
        <f>IFERROR($I64/$I$66,0)</f>
        <v>0</v>
      </c>
    </row>
    <row r="65" spans="1:10" s="15" customFormat="1" ht="21" thickBot="1" x14ac:dyDescent="0.25">
      <c r="A65" s="85" t="s">
        <v>40</v>
      </c>
      <c r="B65" s="84"/>
      <c r="C65" s="146">
        <f>SUM(C$63:C$64)</f>
        <v>0</v>
      </c>
      <c r="D65" s="84"/>
      <c r="E65" s="146">
        <f>SUM(E$63:E$64)</f>
        <v>0</v>
      </c>
      <c r="F65" s="84"/>
      <c r="G65" s="146">
        <f>SUM(G$63:G$64)</f>
        <v>0</v>
      </c>
      <c r="H65" s="84"/>
      <c r="I65" s="147">
        <f>SUM($C65+$E65+$G65)</f>
        <v>0</v>
      </c>
      <c r="J65" s="86">
        <f>IFERROR($I65/$I$66,0)</f>
        <v>0</v>
      </c>
    </row>
    <row r="66" spans="1:10" s="92" customFormat="1" ht="22" customHeight="1" thickTop="1" x14ac:dyDescent="0.2">
      <c r="A66" s="87" t="s">
        <v>88</v>
      </c>
      <c r="B66" s="88"/>
      <c r="C66" s="89">
        <f>C$61+C$65</f>
        <v>0</v>
      </c>
      <c r="D66" s="88"/>
      <c r="E66" s="89">
        <f>E$61+E$65</f>
        <v>0</v>
      </c>
      <c r="F66" s="88"/>
      <c r="G66" s="89">
        <f>G$61+G$65</f>
        <v>0</v>
      </c>
      <c r="H66" s="88"/>
      <c r="I66" s="90">
        <f>$C66+$E66+G66</f>
        <v>0</v>
      </c>
      <c r="J66" s="91">
        <f>IFERROR($I66/$I$66,0)</f>
        <v>0</v>
      </c>
    </row>
    <row r="67" spans="1:10" s="28" customFormat="1" ht="19" x14ac:dyDescent="0.25">
      <c r="A67" s="93"/>
      <c r="B67" s="94"/>
      <c r="C67" s="94"/>
      <c r="D67" s="94"/>
      <c r="E67" s="94"/>
      <c r="F67" s="94"/>
      <c r="G67" s="94"/>
      <c r="H67" s="94"/>
      <c r="I67" s="94"/>
      <c r="J67" s="95"/>
    </row>
    <row r="68" spans="1:10" s="144" customFormat="1" ht="102" customHeight="1" x14ac:dyDescent="0.2">
      <c r="A68" s="205" t="s">
        <v>17</v>
      </c>
      <c r="B68" s="206"/>
      <c r="C68" s="206"/>
      <c r="D68" s="206"/>
      <c r="E68" s="206"/>
      <c r="F68" s="206"/>
      <c r="G68" s="206"/>
      <c r="H68" s="206"/>
      <c r="I68" s="206"/>
      <c r="J68" s="206"/>
    </row>
    <row r="69" spans="1:10" s="14" customFormat="1" ht="108" customHeight="1" x14ac:dyDescent="0.2">
      <c r="A69" s="203" t="s">
        <v>89</v>
      </c>
      <c r="B69" s="203"/>
      <c r="C69" s="203"/>
      <c r="D69" s="203"/>
      <c r="E69" s="203"/>
      <c r="F69" s="203"/>
      <c r="G69" s="203"/>
      <c r="H69" s="203"/>
      <c r="I69" s="203"/>
      <c r="J69" s="204"/>
    </row>
    <row r="70" spans="1:10" s="28" customFormat="1" ht="19" x14ac:dyDescent="0.25">
      <c r="A70" s="96"/>
      <c r="B70" s="94"/>
      <c r="C70" s="94"/>
      <c r="D70" s="94"/>
      <c r="E70" s="94"/>
      <c r="F70" s="94"/>
      <c r="G70" s="94"/>
      <c r="H70" s="94"/>
      <c r="I70" s="94"/>
      <c r="J70" s="95"/>
    </row>
    <row r="71" spans="1:10" s="127" customFormat="1" ht="38" customHeight="1" x14ac:dyDescent="0.2">
      <c r="A71" s="125" t="s">
        <v>64</v>
      </c>
      <c r="B71" s="198" t="s">
        <v>34</v>
      </c>
      <c r="C71" s="199"/>
      <c r="D71" s="198" t="s">
        <v>33</v>
      </c>
      <c r="E71" s="199"/>
      <c r="F71" s="198" t="s">
        <v>32</v>
      </c>
      <c r="G71" s="199"/>
      <c r="H71" s="200" t="s">
        <v>31</v>
      </c>
      <c r="I71" s="201"/>
      <c r="J71" s="126" t="s">
        <v>44</v>
      </c>
    </row>
    <row r="72" spans="1:10" s="97" customFormat="1" ht="29" customHeight="1" x14ac:dyDescent="0.2">
      <c r="A72" s="98" t="s">
        <v>41</v>
      </c>
      <c r="B72" s="99"/>
      <c r="C72" s="100">
        <f>C$55+C$63</f>
        <v>0</v>
      </c>
      <c r="D72" s="99"/>
      <c r="E72" s="100">
        <f>E$55+E$63</f>
        <v>0</v>
      </c>
      <c r="F72" s="99"/>
      <c r="G72" s="100">
        <f>G$55+G$63</f>
        <v>0</v>
      </c>
      <c r="H72" s="99"/>
      <c r="I72" s="101">
        <f>C72+E72+G72</f>
        <v>0</v>
      </c>
      <c r="J72" s="102">
        <f>IFERROR($I72/$I$78,0)</f>
        <v>0</v>
      </c>
    </row>
    <row r="73" spans="1:10" s="97" customFormat="1" ht="29" customHeight="1" x14ac:dyDescent="0.2">
      <c r="A73" s="103" t="s">
        <v>90</v>
      </c>
      <c r="B73" s="104"/>
      <c r="C73" s="105"/>
      <c r="D73" s="104"/>
      <c r="E73" s="105"/>
      <c r="F73" s="104"/>
      <c r="G73" s="105"/>
      <c r="H73" s="104"/>
      <c r="I73" s="106">
        <f>$C73+$E73+$G73</f>
        <v>0</v>
      </c>
      <c r="J73" s="107">
        <f t="shared" ref="J73:J78" si="18">IFERROR($I73/$I$78,0)</f>
        <v>0</v>
      </c>
    </row>
    <row r="74" spans="1:10" s="97" customFormat="1" ht="29" customHeight="1" x14ac:dyDescent="0.2">
      <c r="A74" s="108" t="s">
        <v>29</v>
      </c>
      <c r="B74" s="104"/>
      <c r="C74" s="109"/>
      <c r="D74" s="104"/>
      <c r="E74" s="109"/>
      <c r="F74" s="104"/>
      <c r="G74" s="109"/>
      <c r="H74" s="104"/>
      <c r="I74" s="110">
        <f t="shared" ref="I74:I76" si="19">$C74+$E74+$G74</f>
        <v>0</v>
      </c>
      <c r="J74" s="111">
        <f t="shared" si="18"/>
        <v>0</v>
      </c>
    </row>
    <row r="75" spans="1:10" s="97" customFormat="1" ht="29" customHeight="1" x14ac:dyDescent="0.2">
      <c r="A75" s="112" t="s">
        <v>28</v>
      </c>
      <c r="B75" s="104"/>
      <c r="C75" s="109"/>
      <c r="D75" s="104"/>
      <c r="E75" s="109"/>
      <c r="F75" s="104"/>
      <c r="G75" s="109"/>
      <c r="H75" s="104"/>
      <c r="I75" s="110">
        <f t="shared" si="19"/>
        <v>0</v>
      </c>
      <c r="J75" s="111">
        <f t="shared" si="18"/>
        <v>0</v>
      </c>
    </row>
    <row r="76" spans="1:10" s="97" customFormat="1" ht="29" customHeight="1" x14ac:dyDescent="0.2">
      <c r="A76" s="108" t="s">
        <v>91</v>
      </c>
      <c r="B76" s="104"/>
      <c r="C76" s="109"/>
      <c r="D76" s="104"/>
      <c r="E76" s="109"/>
      <c r="F76" s="104"/>
      <c r="G76" s="109"/>
      <c r="H76" s="104"/>
      <c r="I76" s="110">
        <f t="shared" si="19"/>
        <v>0</v>
      </c>
      <c r="J76" s="111">
        <f t="shared" si="18"/>
        <v>0</v>
      </c>
    </row>
    <row r="77" spans="1:10" s="97" customFormat="1" ht="29" customHeight="1" x14ac:dyDescent="0.2">
      <c r="A77" s="113" t="s">
        <v>42</v>
      </c>
      <c r="B77" s="114"/>
      <c r="C77" s="115">
        <f>SUM(C73:C76)</f>
        <v>0</v>
      </c>
      <c r="D77" s="114"/>
      <c r="E77" s="115">
        <f>SUM(E73:E76)</f>
        <v>0</v>
      </c>
      <c r="F77" s="114"/>
      <c r="G77" s="115">
        <f>SUM(G73:G76)</f>
        <v>0</v>
      </c>
      <c r="H77" s="114"/>
      <c r="I77" s="115">
        <f>C77+E77+G77</f>
        <v>0</v>
      </c>
      <c r="J77" s="116">
        <f t="shared" si="18"/>
        <v>0</v>
      </c>
    </row>
    <row r="78" spans="1:10" s="97" customFormat="1" ht="29" customHeight="1" thickBot="1" x14ac:dyDescent="0.25">
      <c r="A78" s="117" t="s">
        <v>92</v>
      </c>
      <c r="B78" s="114"/>
      <c r="C78" s="118">
        <f>C$72+C$77</f>
        <v>0</v>
      </c>
      <c r="D78" s="114"/>
      <c r="E78" s="118">
        <f>E$72+E$77</f>
        <v>0</v>
      </c>
      <c r="F78" s="114"/>
      <c r="G78" s="118">
        <f>G$72+G$77</f>
        <v>0</v>
      </c>
      <c r="H78" s="114"/>
      <c r="I78" s="119">
        <f>C78+E78+G78</f>
        <v>0</v>
      </c>
      <c r="J78" s="120">
        <f t="shared" si="18"/>
        <v>0</v>
      </c>
    </row>
    <row r="79" spans="1:10" s="97" customFormat="1" ht="29" customHeight="1" thickTop="1" x14ac:dyDescent="0.2">
      <c r="A79" s="121" t="s">
        <v>93</v>
      </c>
      <c r="B79" s="122"/>
      <c r="C79" s="123">
        <f>C$66-C$78</f>
        <v>0</v>
      </c>
      <c r="D79" s="122"/>
      <c r="E79" s="123">
        <f>E$66-E$78</f>
        <v>0</v>
      </c>
      <c r="F79" s="122"/>
      <c r="G79" s="123">
        <f>G$66-G$78</f>
        <v>0</v>
      </c>
      <c r="H79" s="122"/>
      <c r="I79" s="124">
        <f>C79+E79+G79</f>
        <v>0</v>
      </c>
      <c r="J79" s="122"/>
    </row>
  </sheetData>
  <mergeCells count="33">
    <mergeCell ref="B71:C71"/>
    <mergeCell ref="D71:E71"/>
    <mergeCell ref="F71:G71"/>
    <mergeCell ref="H71:I71"/>
    <mergeCell ref="A17:J17"/>
    <mergeCell ref="A23:J23"/>
    <mergeCell ref="A29:J29"/>
    <mergeCell ref="A69:J69"/>
    <mergeCell ref="A68:J68"/>
    <mergeCell ref="A56:J56"/>
    <mergeCell ref="K52:N52"/>
    <mergeCell ref="K63:N63"/>
    <mergeCell ref="A35:J35"/>
    <mergeCell ref="A51:J51"/>
    <mergeCell ref="A62:J62"/>
    <mergeCell ref="A41:J41"/>
    <mergeCell ref="K56:N59"/>
    <mergeCell ref="A1:J1"/>
    <mergeCell ref="A8:J8"/>
    <mergeCell ref="J9:J10"/>
    <mergeCell ref="A7:J7"/>
    <mergeCell ref="H9:I9"/>
    <mergeCell ref="D9:E9"/>
    <mergeCell ref="F9:G9"/>
    <mergeCell ref="H5:I5"/>
    <mergeCell ref="B9:C9"/>
    <mergeCell ref="B2:J2"/>
    <mergeCell ref="B3:J3"/>
    <mergeCell ref="B5:D5"/>
    <mergeCell ref="E4:I4"/>
    <mergeCell ref="E5:F5"/>
    <mergeCell ref="B4:D4"/>
    <mergeCell ref="A9:A10"/>
  </mergeCells>
  <phoneticPr fontId="3" type="noConversion"/>
  <conditionalFormatting sqref="J77">
    <cfRule type="cellIs" dxfId="12" priority="21" operator="lessThan">
      <formula>$J$4</formula>
    </cfRule>
  </conditionalFormatting>
  <conditionalFormatting sqref="I52">
    <cfRule type="cellIs" dxfId="11" priority="6" operator="greaterThan">
      <formula>"0.05*$I$55"</formula>
    </cfRule>
  </conditionalFormatting>
  <conditionalFormatting sqref="B52">
    <cfRule type="cellIs" dxfId="10" priority="14" operator="greaterThan">
      <formula>"0.05*$B$55"</formula>
    </cfRule>
  </conditionalFormatting>
  <conditionalFormatting sqref="C52">
    <cfRule type="cellIs" dxfId="9" priority="13" operator="greaterThan">
      <formula>"0.05*$C$55"</formula>
    </cfRule>
  </conditionalFormatting>
  <conditionalFormatting sqref="D52">
    <cfRule type="cellIs" dxfId="8" priority="11" operator="greaterThan">
      <formula>"0.05*$D$55"</formula>
    </cfRule>
  </conditionalFormatting>
  <conditionalFormatting sqref="E52">
    <cfRule type="cellIs" dxfId="7" priority="10" operator="greaterThan">
      <formula>"0.05*$E$55"</formula>
    </cfRule>
  </conditionalFormatting>
  <conditionalFormatting sqref="F52">
    <cfRule type="cellIs" dxfId="6" priority="9" operator="greaterThan">
      <formula>"0.05*$F$55"</formula>
    </cfRule>
  </conditionalFormatting>
  <conditionalFormatting sqref="G52">
    <cfRule type="cellIs" dxfId="5" priority="8" operator="greaterThan">
      <formula>"0.05*$G$55"</formula>
    </cfRule>
  </conditionalFormatting>
  <conditionalFormatting sqref="H52">
    <cfRule type="cellIs" dxfId="4" priority="7" operator="greaterThan">
      <formula>"0.05*$H$55"</formula>
    </cfRule>
  </conditionalFormatting>
  <conditionalFormatting sqref="C63">
    <cfRule type="cellIs" dxfId="3" priority="5" operator="greaterThan">
      <formula>"0.125*$C$72"</formula>
    </cfRule>
  </conditionalFormatting>
  <conditionalFormatting sqref="E63">
    <cfRule type="cellIs" dxfId="2" priority="4" operator="greaterThan">
      <formula>"0.125*$E$72"</formula>
    </cfRule>
  </conditionalFormatting>
  <conditionalFormatting sqref="G63">
    <cfRule type="cellIs" dxfId="1" priority="2" operator="greaterThan">
      <formula>"0.125*$G$72"</formula>
    </cfRule>
  </conditionalFormatting>
  <conditionalFormatting sqref="I63">
    <cfRule type="cellIs" dxfId="0" priority="1" operator="greaterThan">
      <formula>"0.125*$I$72"</formula>
    </cfRule>
  </conditionalFormatting>
  <dataValidations count="2">
    <dataValidation allowBlank="1" showInputMessage="1" showErrorMessage="1" prompt="La formule calcule le montant MAXIMUM autorisé. Possibilité de réduire le montant." sqref="B52:G52 C63 E63 G63" xr:uid="{00000000-0002-0000-0000-000000000000}"/>
    <dataValidation allowBlank="1" showInputMessage="1" showErrorMessage="1" prompt="Si le total des cofinancements est inférieur au taux minimum exigé par la FGC (que vous avez indiqué en J5), la case devient rouge." sqref="J77" xr:uid="{00000000-0002-0000-0000-000001000000}"/>
  </dataValidations>
  <printOptions horizontalCentered="1"/>
  <pageMargins left="0.47" right="0.47" top="0.54" bottom="0.51" header="0.39000000000000007" footer="0.39000000000000007"/>
  <pageSetup paperSize="9" scale="55" fitToHeight="4" orientation="landscape" horizontalDpi="4294967292" verticalDpi="4294967292"/>
  <headerFooter>
    <oddFooter>&amp;L&amp;"Calibri,Normal"&amp;8&amp;K808080FGC- Budget récapitulatif de projet de développement&amp;R&amp;"Calibri,Normal"&amp;8 &amp;K80808001.2021</oddFooter>
  </headerFooter>
  <rowBreaks count="1" manualBreakCount="1">
    <brk id="70" max="16383" man="1"/>
  </rowBreaks>
  <ignoredErrors>
    <ignoredError sqref="B47:I47 J12:J16 J18:J22 J24:J28 J30:J34 J36:J40 J42:J46 C54:C55 E55 G54:G55 D54:D55 F55 H55 J57:J59 C65 E65 G65 E77 G77 C77 B54:B55 B61:C61 D61:E61 F61:G61" emptyCellReference="1"/>
    <ignoredError sqref="I65 F54" formula="1"/>
  </ignoredErrors>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topLeftCell="A6" workbookViewId="0">
      <selection activeCell="A10" sqref="A10"/>
    </sheetView>
  </sheetViews>
  <sheetFormatPr baseColWidth="10" defaultRowHeight="58" customHeight="1" x14ac:dyDescent="0.2"/>
  <cols>
    <col min="1" max="1" width="84.5" style="19" customWidth="1"/>
    <col min="2" max="16384" width="10.83203125" style="19"/>
  </cols>
  <sheetData>
    <row r="1" spans="1:1" ht="47" customHeight="1" x14ac:dyDescent="0.2">
      <c r="A1" s="18" t="s">
        <v>36</v>
      </c>
    </row>
    <row r="2" spans="1:1" ht="58" customHeight="1" x14ac:dyDescent="0.2">
      <c r="A2" s="20" t="s">
        <v>43</v>
      </c>
    </row>
    <row r="3" spans="1:1" ht="58" customHeight="1" x14ac:dyDescent="0.2">
      <c r="A3" s="20" t="s">
        <v>65</v>
      </c>
    </row>
    <row r="4" spans="1:1" ht="69" customHeight="1" x14ac:dyDescent="0.2">
      <c r="A4" s="20" t="s">
        <v>66</v>
      </c>
    </row>
    <row r="5" spans="1:1" ht="62" customHeight="1" x14ac:dyDescent="0.2">
      <c r="A5" s="20" t="s">
        <v>71</v>
      </c>
    </row>
    <row r="6" spans="1:1" ht="66" customHeight="1" x14ac:dyDescent="0.2">
      <c r="A6" s="20" t="s">
        <v>67</v>
      </c>
    </row>
    <row r="7" spans="1:1" ht="62" customHeight="1" x14ac:dyDescent="0.2">
      <c r="A7" s="20" t="s">
        <v>68</v>
      </c>
    </row>
    <row r="8" spans="1:1" ht="58" customHeight="1" x14ac:dyDescent="0.2">
      <c r="A8" s="20" t="s">
        <v>69</v>
      </c>
    </row>
    <row r="9" spans="1:1" ht="49" customHeight="1" x14ac:dyDescent="0.2">
      <c r="A9" s="20" t="s">
        <v>70</v>
      </c>
    </row>
    <row r="10" spans="1:1" s="20" customFormat="1" ht="58" customHeight="1" x14ac:dyDescent="0.2">
      <c r="A10" s="20" t="s">
        <v>94</v>
      </c>
    </row>
    <row r="11" spans="1:1" ht="58" customHeight="1" x14ac:dyDescent="0.2">
      <c r="A11" s="21"/>
    </row>
  </sheetData>
  <phoneticPr fontId="3" type="noConversion"/>
  <pageMargins left="0.70000000000000007" right="0.70000000000000007" top="0.75000000000000011" bottom="0.75000000000000011" header="0.30000000000000004" footer="0.30000000000000004"/>
  <pageSetup paperSize="9" orientation="portrait" horizontalDpi="4294967292" verticalDpi="4294967292"/>
  <headerFooter>
    <oddFooter>&amp;L&amp;"Calibri,Normal"&amp;8&amp;K808080GC- Budget récapitulatif de projet de développement&amp;R&amp;"Calibri,Normal"&amp;8 &amp;K80808001.2021</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Budget recapitulatif</vt:lpstr>
      <vt:lpstr>Info plan financement</vt:lpstr>
      <vt:lpstr>'Budget recapitulatif'!Impression_des_titres</vt:lpstr>
      <vt:lpstr>'Budget recapitulatif'!Zone_d_impression</vt:lpstr>
      <vt:lpstr>'Info plan financement'!Zone_d_impression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2020-11-20T20:44:37Z</cp:lastPrinted>
  <dcterms:created xsi:type="dcterms:W3CDTF">2020-02-05T08:46:16Z</dcterms:created>
  <dcterms:modified xsi:type="dcterms:W3CDTF">2022-11-18T08:34:33Z</dcterms:modified>
</cp:coreProperties>
</file>